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0" windowWidth="14430" windowHeight="11970"/>
  </bookViews>
  <sheets>
    <sheet name="全体" sheetId="35" r:id="rId1"/>
    <sheet name="豊能医療圏" sheetId="48" r:id="rId2"/>
    <sheet name="三島医療圏" sheetId="49" r:id="rId3"/>
    <sheet name="北河内医療圏" sheetId="50" r:id="rId4"/>
    <sheet name="中河内医療圏" sheetId="51" r:id="rId5"/>
    <sheet name="南河内医療圏" sheetId="52" r:id="rId6"/>
    <sheet name="堺市医療圏" sheetId="53" r:id="rId7"/>
    <sheet name="泉州医療圏" sheetId="54" r:id="rId8"/>
    <sheet name="大阪市医療圏" sheetId="55" r:id="rId9"/>
    <sheet name="大阪市" sheetId="57" r:id="rId10"/>
    <sheet name="都島区" sheetId="58" r:id="rId11"/>
    <sheet name="福島区" sheetId="59" r:id="rId12"/>
    <sheet name="此花区" sheetId="60" r:id="rId13"/>
    <sheet name="西区" sheetId="61" r:id="rId14"/>
    <sheet name="港区" sheetId="62" r:id="rId15"/>
    <sheet name="大正区" sheetId="63" r:id="rId16"/>
    <sheet name="天王寺区" sheetId="64" r:id="rId17"/>
    <sheet name="浪速区" sheetId="65" r:id="rId18"/>
    <sheet name="西淀川区" sheetId="66" r:id="rId19"/>
    <sheet name="東淀川区" sheetId="67" r:id="rId20"/>
    <sheet name="東成区" sheetId="68" r:id="rId21"/>
    <sheet name="生野区" sheetId="69" r:id="rId22"/>
    <sheet name="旭区" sheetId="70" r:id="rId23"/>
    <sheet name="城東区" sheetId="71" r:id="rId24"/>
    <sheet name="阿倍野区" sheetId="72" r:id="rId25"/>
    <sheet name="住吉区" sheetId="73" r:id="rId26"/>
    <sheet name="東住吉区" sheetId="74" r:id="rId27"/>
    <sheet name="西成区" sheetId="75" r:id="rId28"/>
    <sheet name="淀川区" sheetId="76" r:id="rId29"/>
    <sheet name="鶴見区" sheetId="77" r:id="rId30"/>
    <sheet name="住之江区" sheetId="78" r:id="rId31"/>
    <sheet name="平野区" sheetId="79" r:id="rId32"/>
    <sheet name="北区" sheetId="80" r:id="rId33"/>
    <sheet name="中央区" sheetId="81" r:id="rId34"/>
    <sheet name="堺市" sheetId="56" r:id="rId35"/>
    <sheet name="堺市堺区" sheetId="82" r:id="rId36"/>
    <sheet name="堺市中区" sheetId="83" r:id="rId37"/>
    <sheet name="堺市東区" sheetId="84" r:id="rId38"/>
    <sheet name="堺市西区" sheetId="85" r:id="rId39"/>
    <sheet name="堺市南区" sheetId="86" r:id="rId40"/>
    <sheet name="堺市北区" sheetId="87" r:id="rId41"/>
    <sheet name="堺市美原区" sheetId="88" r:id="rId42"/>
    <sheet name="岸和田市" sheetId="89" r:id="rId43"/>
    <sheet name="豊中市" sheetId="90" r:id="rId44"/>
    <sheet name="池田市" sheetId="91" r:id="rId45"/>
    <sheet name="吹田市" sheetId="92" r:id="rId46"/>
    <sheet name="泉大津市" sheetId="93" r:id="rId47"/>
    <sheet name="高槻市" sheetId="94" r:id="rId48"/>
    <sheet name="貝塚市" sheetId="95" r:id="rId49"/>
    <sheet name="守口市" sheetId="96" r:id="rId50"/>
    <sheet name="枚方市" sheetId="97" r:id="rId51"/>
    <sheet name="茨木市" sheetId="98" r:id="rId52"/>
    <sheet name="八尾市" sheetId="99" r:id="rId53"/>
    <sheet name="泉佐野市" sheetId="100" r:id="rId54"/>
    <sheet name="富田林市" sheetId="101" r:id="rId55"/>
    <sheet name="寝屋川市" sheetId="102" r:id="rId56"/>
    <sheet name="河内長野市" sheetId="103" r:id="rId57"/>
    <sheet name="松原市" sheetId="104" r:id="rId58"/>
    <sheet name="大東市" sheetId="105" r:id="rId59"/>
    <sheet name="和泉市" sheetId="106" r:id="rId60"/>
    <sheet name="箕面市" sheetId="107" r:id="rId61"/>
    <sheet name="柏原市" sheetId="108" r:id="rId62"/>
    <sheet name="羽曳野市" sheetId="109" r:id="rId63"/>
    <sheet name="門真市" sheetId="110" r:id="rId64"/>
    <sheet name="摂津市" sheetId="111" r:id="rId65"/>
    <sheet name="高石市" sheetId="112" r:id="rId66"/>
    <sheet name="藤井寺市" sheetId="113" r:id="rId67"/>
    <sheet name="東大阪市" sheetId="114" r:id="rId68"/>
    <sheet name="泉南市" sheetId="115" r:id="rId69"/>
    <sheet name="四條畷市" sheetId="116" r:id="rId70"/>
    <sheet name="交野市" sheetId="117" r:id="rId71"/>
    <sheet name="大阪狭山市" sheetId="118" r:id="rId72"/>
    <sheet name="阪南市" sheetId="119" r:id="rId73"/>
    <sheet name="島本町" sheetId="120" r:id="rId74"/>
    <sheet name="豊能町" sheetId="121" r:id="rId75"/>
    <sheet name="能勢町" sheetId="122" r:id="rId76"/>
    <sheet name="忠岡町" sheetId="123" r:id="rId77"/>
    <sheet name="熊取町" sheetId="124" r:id="rId78"/>
    <sheet name="田尻町" sheetId="125" r:id="rId79"/>
    <sheet name="岬町" sheetId="126" r:id="rId80"/>
    <sheet name="太子町" sheetId="127" r:id="rId81"/>
    <sheet name="河南町" sheetId="128" r:id="rId82"/>
    <sheet name="千早赤阪村" sheetId="129" r:id="rId83"/>
  </sheets>
  <definedNames>
    <definedName name="_Order1" hidden="1">255</definedName>
    <definedName name="_xlnm.Print_Area" localSheetId="24">阿倍野区!$A$1:$N$38</definedName>
    <definedName name="_xlnm.Print_Area" localSheetId="22">旭区!$A$1:$N$38</definedName>
    <definedName name="_xlnm.Print_Area" localSheetId="51">茨木市!$A$1:$N$38</definedName>
    <definedName name="_xlnm.Print_Area" localSheetId="62">羽曳野市!$A$1:$N$38</definedName>
    <definedName name="_xlnm.Print_Area" localSheetId="56">河内長野市!$A$1:$N$38</definedName>
    <definedName name="_xlnm.Print_Area" localSheetId="81">河南町!$A$1:$N$38</definedName>
    <definedName name="_xlnm.Print_Area" localSheetId="48">貝塚市!$A$1:$N$38</definedName>
    <definedName name="_xlnm.Print_Area" localSheetId="42">岸和田市!$A$1:$N$38</definedName>
    <definedName name="_xlnm.Print_Area" localSheetId="77">熊取町!$A$1:$N$38</definedName>
    <definedName name="_xlnm.Print_Area" localSheetId="70">交野市!$A$1:$N$38</definedName>
    <definedName name="_xlnm.Print_Area" localSheetId="14">港区!$A$1:$N$38</definedName>
    <definedName name="_xlnm.Print_Area" localSheetId="65">高石市!$A$1:$N$38</definedName>
    <definedName name="_xlnm.Print_Area" localSheetId="47">高槻市!$A$1:$N$38</definedName>
    <definedName name="_xlnm.Print_Area" localSheetId="12">此花区!$A$1:$N$38</definedName>
    <definedName name="_xlnm.Print_Area" localSheetId="72">阪南市!$A$1:$N$38</definedName>
    <definedName name="_xlnm.Print_Area" localSheetId="34">堺市!$A$1:$N$38</definedName>
    <definedName name="_xlnm.Print_Area" localSheetId="6">堺市医療圏!$A$1:$N$38</definedName>
    <definedName name="_xlnm.Print_Area" localSheetId="35">堺市堺区!$A$1:$N$38</definedName>
    <definedName name="_xlnm.Print_Area" localSheetId="38">堺市西区!$A$1:$N$38</definedName>
    <definedName name="_xlnm.Print_Area" localSheetId="36">堺市中区!$A$1:$N$38</definedName>
    <definedName name="_xlnm.Print_Area" localSheetId="37">堺市東区!$A$1:$N$38</definedName>
    <definedName name="_xlnm.Print_Area" localSheetId="39">堺市南区!$A$1:$N$38</definedName>
    <definedName name="_xlnm.Print_Area" localSheetId="41">堺市美原区!$A$1:$N$38</definedName>
    <definedName name="_xlnm.Print_Area" localSheetId="40">堺市北区!$A$1:$N$38</definedName>
    <definedName name="_xlnm.Print_Area" localSheetId="2">三島医療圏!$A$1:$N$38</definedName>
    <definedName name="_xlnm.Print_Area" localSheetId="69">四條畷市!$A$1:$N$38</definedName>
    <definedName name="_xlnm.Print_Area" localSheetId="49">守口市!$A$1:$N$38</definedName>
    <definedName name="_xlnm.Print_Area" localSheetId="25">住吉区!$A$1:$N$38</definedName>
    <definedName name="_xlnm.Print_Area" localSheetId="30">住之江区!$A$1:$N$38</definedName>
    <definedName name="_xlnm.Print_Area" localSheetId="57">松原市!$A$1:$N$38</definedName>
    <definedName name="_xlnm.Print_Area" localSheetId="23">城東区!$A$1:$N$38</definedName>
    <definedName name="_xlnm.Print_Area" localSheetId="55">寝屋川市!$A$1:$N$38</definedName>
    <definedName name="_xlnm.Print_Area" localSheetId="45">吹田市!$A$1:$N$38</definedName>
    <definedName name="_xlnm.Print_Area" localSheetId="21">生野区!$A$1:$N$38</definedName>
    <definedName name="_xlnm.Print_Area" localSheetId="13">西区!$A$1:$N$38</definedName>
    <definedName name="_xlnm.Print_Area" localSheetId="27">西成区!$A$1:$N$38</definedName>
    <definedName name="_xlnm.Print_Area" localSheetId="18">西淀川区!$A$1:$N$38</definedName>
    <definedName name="_xlnm.Print_Area" localSheetId="64">摂津市!$A$1:$N$38</definedName>
    <definedName name="_xlnm.Print_Area" localSheetId="82">千早赤阪村!$A$1:$N$38</definedName>
    <definedName name="_xlnm.Print_Area" localSheetId="53">泉佐野市!$A$1:$N$38</definedName>
    <definedName name="_xlnm.Print_Area" localSheetId="7">泉州医療圏!$A$1:$N$38</definedName>
    <definedName name="_xlnm.Print_Area" localSheetId="46">泉大津市!$A$1:$N$38</definedName>
    <definedName name="_xlnm.Print_Area" localSheetId="68">泉南市!$A$1:$N$38</definedName>
    <definedName name="_xlnm.Print_Area" localSheetId="0">全体!$A$1:$N$153</definedName>
    <definedName name="_xlnm.Print_Area" localSheetId="80">太子町!$A$1:$N$38</definedName>
    <definedName name="_xlnm.Print_Area" localSheetId="71">大阪狭山市!$A$1:$N$38</definedName>
    <definedName name="_xlnm.Print_Area" localSheetId="9">大阪市!$A$1:$N$38</definedName>
    <definedName name="_xlnm.Print_Area" localSheetId="8">大阪市医療圏!$A$1:$N$38</definedName>
    <definedName name="_xlnm.Print_Area" localSheetId="15">大正区!$A$1:$N$38</definedName>
    <definedName name="_xlnm.Print_Area" localSheetId="58">大東市!$A$1:$N$38</definedName>
    <definedName name="_xlnm.Print_Area" localSheetId="44">池田市!$A$1:$N$38</definedName>
    <definedName name="_xlnm.Print_Area" localSheetId="33">中央区!$A$1:$N$38</definedName>
    <definedName name="_xlnm.Print_Area" localSheetId="4">中河内医療圏!$A$1:$N$38</definedName>
    <definedName name="_xlnm.Print_Area" localSheetId="76">忠岡町!$A$1:$N$38</definedName>
    <definedName name="_xlnm.Print_Area" localSheetId="29">鶴見区!$A$1:$N$38</definedName>
    <definedName name="_xlnm.Print_Area" localSheetId="16">天王寺区!$A$1:$N$38</definedName>
    <definedName name="_xlnm.Print_Area" localSheetId="78">田尻町!$A$1:$N$38</definedName>
    <definedName name="_xlnm.Print_Area" localSheetId="10">都島区!$A$1:$N$38</definedName>
    <definedName name="_xlnm.Print_Area" localSheetId="73">島本町!$A$1:$N$38</definedName>
    <definedName name="_xlnm.Print_Area" localSheetId="26">東住吉区!$A$1:$N$38</definedName>
    <definedName name="_xlnm.Print_Area" localSheetId="20">東成区!$A$1:$N$38</definedName>
    <definedName name="_xlnm.Print_Area" localSheetId="67">東大阪市!$A$1:$N$38</definedName>
    <definedName name="_xlnm.Print_Area" localSheetId="19">東淀川区!$A$1:$N$38</definedName>
    <definedName name="_xlnm.Print_Area" localSheetId="66">藤井寺市!$A$1:$N$38</definedName>
    <definedName name="_xlnm.Print_Area" localSheetId="5">南河内医療圏!$A$1:$N$38</definedName>
    <definedName name="_xlnm.Print_Area" localSheetId="75">能勢町!$A$1:$N$38</definedName>
    <definedName name="_xlnm.Print_Area" localSheetId="61">柏原市!$A$1:$N$38</definedName>
    <definedName name="_xlnm.Print_Area" localSheetId="52">八尾市!$A$1:$N$38</definedName>
    <definedName name="_xlnm.Print_Area" localSheetId="54">富田林市!$A$1:$N$38</definedName>
    <definedName name="_xlnm.Print_Area" localSheetId="11">福島区!$A$1:$N$38</definedName>
    <definedName name="_xlnm.Print_Area" localSheetId="31">平野区!$A$1:$N$38</definedName>
    <definedName name="_xlnm.Print_Area" localSheetId="43">豊中市!$A$1:$N$38</definedName>
    <definedName name="_xlnm.Print_Area" localSheetId="1">豊能医療圏!$A$1:$N$38</definedName>
    <definedName name="_xlnm.Print_Area" localSheetId="74">豊能町!$A$1:$N$38</definedName>
    <definedName name="_xlnm.Print_Area" localSheetId="3">北河内医療圏!$A$1:$N$38</definedName>
    <definedName name="_xlnm.Print_Area" localSheetId="32">北区!$A$1:$N$38</definedName>
    <definedName name="_xlnm.Print_Area" localSheetId="50">枚方市!$A$1:$N$38</definedName>
    <definedName name="_xlnm.Print_Area" localSheetId="60">箕面市!$A$1:$N$38</definedName>
    <definedName name="_xlnm.Print_Area" localSheetId="79">岬町!$A$1:$N$38</definedName>
    <definedName name="_xlnm.Print_Area" localSheetId="63">門真市!$A$1:$N$38</definedName>
    <definedName name="_xlnm.Print_Area" localSheetId="28">淀川区!$A$1:$N$38</definedName>
    <definedName name="_xlnm.Print_Area" localSheetId="17">浪速区!$A$1:$N$38</definedName>
    <definedName name="_xlnm.Print_Area" localSheetId="59">和泉市!$A$1:$N$38</definedName>
  </definedNames>
  <calcPr calcId="145621" calcMode="manual"/>
</workbook>
</file>

<file path=xl/calcChain.xml><?xml version="1.0" encoding="utf-8"?>
<calcChain xmlns="http://schemas.openxmlformats.org/spreadsheetml/2006/main">
  <c r="J27" i="57" l="1"/>
  <c r="J26" i="57"/>
  <c r="J25" i="57"/>
  <c r="J24" i="57"/>
  <c r="J23" i="57"/>
  <c r="J22" i="57"/>
  <c r="J21" i="57"/>
  <c r="J20" i="57"/>
  <c r="J19" i="57"/>
  <c r="J18" i="57"/>
  <c r="J17" i="57"/>
  <c r="J16" i="57"/>
  <c r="J15" i="57"/>
  <c r="J14" i="57"/>
  <c r="J13" i="57"/>
  <c r="J12" i="57"/>
  <c r="J11" i="57"/>
  <c r="J10" i="57"/>
  <c r="J9" i="57"/>
  <c r="J8" i="57"/>
  <c r="J7" i="57"/>
  <c r="J6" i="57"/>
  <c r="K25" i="50" l="1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5" i="49"/>
  <c r="K14" i="49"/>
  <c r="K13" i="49"/>
  <c r="K12" i="49"/>
  <c r="K11" i="49"/>
  <c r="K10" i="49"/>
  <c r="K9" i="49"/>
  <c r="K8" i="49"/>
  <c r="K7" i="49"/>
  <c r="K28" i="50"/>
  <c r="K27" i="50"/>
  <c r="K26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K28" i="52"/>
  <c r="K27" i="52"/>
  <c r="K26" i="52"/>
  <c r="K25" i="52"/>
  <c r="K24" i="52"/>
  <c r="K23" i="52"/>
  <c r="K22" i="52"/>
  <c r="K21" i="52"/>
  <c r="K20" i="52"/>
  <c r="K19" i="52"/>
  <c r="K18" i="52"/>
  <c r="K17" i="52"/>
  <c r="K16" i="52"/>
  <c r="K15" i="52"/>
  <c r="K14" i="52"/>
  <c r="K13" i="52"/>
  <c r="K12" i="52"/>
  <c r="K11" i="52"/>
  <c r="K10" i="52"/>
  <c r="K9" i="52"/>
  <c r="K8" i="52"/>
  <c r="K7" i="52"/>
  <c r="K28" i="53"/>
  <c r="K27" i="53"/>
  <c r="K26" i="53"/>
  <c r="K25" i="53"/>
  <c r="K24" i="53"/>
  <c r="K23" i="53"/>
  <c r="K22" i="53"/>
  <c r="K21" i="53"/>
  <c r="K20" i="53"/>
  <c r="K19" i="53"/>
  <c r="K18" i="53"/>
  <c r="K17" i="53"/>
  <c r="K16" i="53"/>
  <c r="K15" i="53"/>
  <c r="K14" i="53"/>
  <c r="K13" i="53"/>
  <c r="K12" i="53"/>
  <c r="K11" i="53"/>
  <c r="K10" i="53"/>
  <c r="K9" i="53"/>
  <c r="K8" i="53"/>
  <c r="K7" i="53"/>
  <c r="K28" i="55"/>
  <c r="K27" i="55"/>
  <c r="K26" i="55"/>
  <c r="K25" i="55"/>
  <c r="K24" i="55"/>
  <c r="K23" i="55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8" i="55"/>
  <c r="K7" i="55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K28" i="56"/>
  <c r="K27" i="56"/>
  <c r="K26" i="56"/>
  <c r="K25" i="56"/>
  <c r="K24" i="56"/>
  <c r="K23" i="56"/>
  <c r="K22" i="56"/>
  <c r="K21" i="56"/>
  <c r="K20" i="56"/>
  <c r="K19" i="56"/>
  <c r="K18" i="56"/>
  <c r="K17" i="56"/>
  <c r="K16" i="56"/>
  <c r="K15" i="56"/>
  <c r="K14" i="56"/>
  <c r="K13" i="56"/>
  <c r="K12" i="56"/>
  <c r="K11" i="56"/>
  <c r="K10" i="56"/>
  <c r="K9" i="56"/>
  <c r="K8" i="56"/>
  <c r="K7" i="56"/>
  <c r="K28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K14" i="57"/>
  <c r="K13" i="57"/>
  <c r="K12" i="57"/>
  <c r="K11" i="57"/>
  <c r="K10" i="57"/>
  <c r="K9" i="57"/>
  <c r="K8" i="57"/>
  <c r="K7" i="57"/>
  <c r="K28" i="48"/>
  <c r="K27" i="48"/>
  <c r="K26" i="48"/>
  <c r="K25" i="48"/>
  <c r="K24" i="48"/>
  <c r="K23" i="48"/>
  <c r="K22" i="48"/>
  <c r="K21" i="48"/>
  <c r="K20" i="48"/>
  <c r="K19" i="48"/>
  <c r="K18" i="48"/>
  <c r="K17" i="48"/>
  <c r="K16" i="48"/>
  <c r="K15" i="48"/>
  <c r="K14" i="48"/>
  <c r="K13" i="48"/>
  <c r="K12" i="48"/>
  <c r="K11" i="48"/>
  <c r="K10" i="48"/>
  <c r="K9" i="48"/>
  <c r="K8" i="48"/>
  <c r="L26" i="48" s="1"/>
  <c r="K7" i="48"/>
  <c r="J17" i="49"/>
  <c r="J6" i="49"/>
  <c r="K6" i="48"/>
  <c r="K6" i="49"/>
  <c r="K6" i="50"/>
  <c r="K6" i="51"/>
  <c r="K6" i="52"/>
  <c r="K6" i="53"/>
  <c r="K6" i="54"/>
  <c r="K6" i="55"/>
  <c r="K6" i="56"/>
  <c r="L6" i="56" s="1"/>
  <c r="J7" i="48"/>
  <c r="J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7" i="49"/>
  <c r="J8" i="49"/>
  <c r="J9" i="49"/>
  <c r="J10" i="49"/>
  <c r="J11" i="49"/>
  <c r="J12" i="49"/>
  <c r="J13" i="49"/>
  <c r="J14" i="49"/>
  <c r="J15" i="49"/>
  <c r="J16" i="49"/>
  <c r="J18" i="49"/>
  <c r="J19" i="49"/>
  <c r="J20" i="49"/>
  <c r="J21" i="49"/>
  <c r="J22" i="49"/>
  <c r="J23" i="49"/>
  <c r="J24" i="49"/>
  <c r="J25" i="49"/>
  <c r="J26" i="49"/>
  <c r="J27" i="49"/>
  <c r="J7" i="50"/>
  <c r="J8" i="50"/>
  <c r="J9" i="50"/>
  <c r="J10" i="50"/>
  <c r="J11" i="50"/>
  <c r="J12" i="50"/>
  <c r="J13" i="50"/>
  <c r="J14" i="50"/>
  <c r="J15" i="50"/>
  <c r="J16" i="50"/>
  <c r="J17" i="50"/>
  <c r="J18" i="50"/>
  <c r="J19" i="50"/>
  <c r="J20" i="50"/>
  <c r="J21" i="50"/>
  <c r="J22" i="50"/>
  <c r="J23" i="50"/>
  <c r="J24" i="50"/>
  <c r="J25" i="50"/>
  <c r="J26" i="50"/>
  <c r="J27" i="50"/>
  <c r="J7" i="51"/>
  <c r="J8" i="51"/>
  <c r="J9" i="51"/>
  <c r="J10" i="51"/>
  <c r="J11" i="51"/>
  <c r="J12" i="51"/>
  <c r="J13" i="51"/>
  <c r="J14" i="51"/>
  <c r="J15" i="51"/>
  <c r="J16" i="51"/>
  <c r="J17" i="51"/>
  <c r="J18" i="51"/>
  <c r="J19" i="51"/>
  <c r="J20" i="51"/>
  <c r="J21" i="51"/>
  <c r="J22" i="51"/>
  <c r="J23" i="51"/>
  <c r="J24" i="51"/>
  <c r="J25" i="51"/>
  <c r="J27" i="51"/>
  <c r="J7" i="52"/>
  <c r="J8" i="52"/>
  <c r="J9" i="52"/>
  <c r="J10" i="52"/>
  <c r="J11" i="52"/>
  <c r="J12" i="52"/>
  <c r="J13" i="52"/>
  <c r="J14" i="52"/>
  <c r="J15" i="52"/>
  <c r="J16" i="52"/>
  <c r="J17" i="52"/>
  <c r="J18" i="52"/>
  <c r="J19" i="52"/>
  <c r="J20" i="52"/>
  <c r="J21" i="52"/>
  <c r="J22" i="52"/>
  <c r="J23" i="52"/>
  <c r="J24" i="52"/>
  <c r="J25" i="52"/>
  <c r="J26" i="52"/>
  <c r="J27" i="52"/>
  <c r="J7" i="53"/>
  <c r="J8" i="53"/>
  <c r="J9" i="53"/>
  <c r="J10" i="53"/>
  <c r="J11" i="53"/>
  <c r="J12" i="53"/>
  <c r="J13" i="53"/>
  <c r="J14" i="53"/>
  <c r="J15" i="53"/>
  <c r="J16" i="53"/>
  <c r="J17" i="53"/>
  <c r="J18" i="53"/>
  <c r="J19" i="53"/>
  <c r="J20" i="53"/>
  <c r="J21" i="53"/>
  <c r="J22" i="53"/>
  <c r="J23" i="53"/>
  <c r="J24" i="53"/>
  <c r="J25" i="53"/>
  <c r="J27" i="53"/>
  <c r="J7" i="54"/>
  <c r="J8" i="54"/>
  <c r="J9" i="54"/>
  <c r="J10" i="54"/>
  <c r="J11" i="54"/>
  <c r="J12" i="54"/>
  <c r="J13" i="54"/>
  <c r="J14" i="54"/>
  <c r="J15" i="54"/>
  <c r="J16" i="54"/>
  <c r="J17" i="54"/>
  <c r="J18" i="54"/>
  <c r="J19" i="54"/>
  <c r="J20" i="54"/>
  <c r="J21" i="54"/>
  <c r="J22" i="54"/>
  <c r="J23" i="54"/>
  <c r="J24" i="54"/>
  <c r="J25" i="54"/>
  <c r="J27" i="54"/>
  <c r="J7" i="55"/>
  <c r="J8" i="55"/>
  <c r="J9" i="55"/>
  <c r="J10" i="55"/>
  <c r="J11" i="55"/>
  <c r="J12" i="55"/>
  <c r="J13" i="55"/>
  <c r="J14" i="55"/>
  <c r="J15" i="55"/>
  <c r="J16" i="55"/>
  <c r="J17" i="55"/>
  <c r="J18" i="55"/>
  <c r="J19" i="55"/>
  <c r="J20" i="55"/>
  <c r="J21" i="55"/>
  <c r="J22" i="55"/>
  <c r="J23" i="55"/>
  <c r="J24" i="55"/>
  <c r="J25" i="55"/>
  <c r="J26" i="55"/>
  <c r="J27" i="55"/>
  <c r="J7" i="56"/>
  <c r="J8" i="56"/>
  <c r="J9" i="56"/>
  <c r="J10" i="56"/>
  <c r="J11" i="56"/>
  <c r="J12" i="56"/>
  <c r="J13" i="56"/>
  <c r="J14" i="56"/>
  <c r="J15" i="56"/>
  <c r="J16" i="56"/>
  <c r="J17" i="56"/>
  <c r="J18" i="56"/>
  <c r="J19" i="56"/>
  <c r="J20" i="56"/>
  <c r="J21" i="56"/>
  <c r="J22" i="56"/>
  <c r="J23" i="56"/>
  <c r="J24" i="56"/>
  <c r="J25" i="56"/>
  <c r="J27" i="56"/>
  <c r="J6" i="48"/>
  <c r="J6" i="50"/>
  <c r="J6" i="51"/>
  <c r="J6" i="52"/>
  <c r="J6" i="53"/>
  <c r="J6" i="54"/>
  <c r="J6" i="55"/>
  <c r="J6" i="56"/>
  <c r="L26" i="52" l="1"/>
  <c r="L26" i="49"/>
  <c r="L26" i="55"/>
  <c r="L6" i="49"/>
  <c r="L26" i="50"/>
  <c r="L6" i="55"/>
  <c r="L6" i="52"/>
  <c r="L6" i="48"/>
  <c r="L6" i="51"/>
  <c r="L6" i="53"/>
  <c r="L6" i="50"/>
  <c r="L6" i="54"/>
  <c r="D28" i="57"/>
  <c r="H27" i="57"/>
  <c r="F27" i="57"/>
  <c r="E27" i="57"/>
  <c r="H26" i="57"/>
  <c r="F26" i="57"/>
  <c r="E26" i="57"/>
  <c r="H25" i="57"/>
  <c r="F25" i="57"/>
  <c r="E25" i="57"/>
  <c r="H24" i="57"/>
  <c r="F24" i="57"/>
  <c r="E24" i="57"/>
  <c r="H23" i="57"/>
  <c r="F23" i="57"/>
  <c r="E23" i="57"/>
  <c r="H22" i="57"/>
  <c r="F22" i="57"/>
  <c r="E22" i="57"/>
  <c r="H21" i="57"/>
  <c r="F21" i="57"/>
  <c r="E21" i="57"/>
  <c r="H20" i="57"/>
  <c r="F20" i="57"/>
  <c r="E20" i="57"/>
  <c r="H19" i="57"/>
  <c r="F19" i="57"/>
  <c r="E19" i="57"/>
  <c r="H18" i="57"/>
  <c r="F18" i="57"/>
  <c r="E18" i="57"/>
  <c r="H17" i="57"/>
  <c r="F17" i="57"/>
  <c r="E17" i="57"/>
  <c r="H16" i="57"/>
  <c r="F16" i="57"/>
  <c r="E16" i="57"/>
  <c r="H15" i="57"/>
  <c r="F15" i="57"/>
  <c r="E15" i="57"/>
  <c r="H14" i="57"/>
  <c r="F14" i="57"/>
  <c r="E14" i="57"/>
  <c r="H13" i="57"/>
  <c r="F13" i="57"/>
  <c r="E13" i="57"/>
  <c r="H12" i="57"/>
  <c r="F12" i="57"/>
  <c r="E12" i="57"/>
  <c r="H11" i="57"/>
  <c r="F11" i="57"/>
  <c r="E11" i="57"/>
  <c r="H10" i="57"/>
  <c r="F10" i="57"/>
  <c r="E10" i="57"/>
  <c r="H9" i="57"/>
  <c r="F9" i="57"/>
  <c r="E9" i="57"/>
  <c r="H8" i="57"/>
  <c r="F8" i="57"/>
  <c r="E8" i="57"/>
  <c r="H7" i="57"/>
  <c r="F7" i="57"/>
  <c r="E7" i="57"/>
  <c r="K6" i="57"/>
  <c r="L26" i="57" s="1"/>
  <c r="H6" i="57"/>
  <c r="F6" i="57"/>
  <c r="E6" i="57"/>
  <c r="D28" i="56"/>
  <c r="H27" i="56"/>
  <c r="F27" i="56"/>
  <c r="H25" i="56"/>
  <c r="F25" i="56"/>
  <c r="L24" i="56"/>
  <c r="H24" i="56"/>
  <c r="F24" i="56"/>
  <c r="H23" i="56"/>
  <c r="F23" i="56"/>
  <c r="L22" i="56"/>
  <c r="H22" i="56"/>
  <c r="F22" i="56"/>
  <c r="H21" i="56"/>
  <c r="F21" i="56"/>
  <c r="E21" i="56"/>
  <c r="L20" i="56"/>
  <c r="H20" i="56"/>
  <c r="F20" i="56"/>
  <c r="E20" i="56"/>
  <c r="H19" i="56"/>
  <c r="F19" i="56"/>
  <c r="E19" i="56"/>
  <c r="L18" i="56"/>
  <c r="H18" i="56"/>
  <c r="F18" i="56"/>
  <c r="E18" i="56"/>
  <c r="H17" i="56"/>
  <c r="F17" i="56"/>
  <c r="E17" i="56"/>
  <c r="L16" i="56"/>
  <c r="H16" i="56"/>
  <c r="F16" i="56"/>
  <c r="E16" i="56"/>
  <c r="H15" i="56"/>
  <c r="F15" i="56"/>
  <c r="L14" i="56"/>
  <c r="H14" i="56"/>
  <c r="F14" i="56"/>
  <c r="H13" i="56"/>
  <c r="F13" i="56"/>
  <c r="E13" i="56"/>
  <c r="L12" i="56"/>
  <c r="H12" i="56"/>
  <c r="F12" i="56"/>
  <c r="E12" i="56"/>
  <c r="H11" i="56"/>
  <c r="F11" i="56"/>
  <c r="E11" i="56"/>
  <c r="L10" i="56"/>
  <c r="H10" i="56"/>
  <c r="F10" i="56"/>
  <c r="E10" i="56"/>
  <c r="H9" i="56"/>
  <c r="F9" i="56"/>
  <c r="E9" i="56"/>
  <c r="L11" i="56"/>
  <c r="H8" i="56"/>
  <c r="F8" i="56"/>
  <c r="E8" i="56"/>
  <c r="L7" i="56"/>
  <c r="H7" i="56"/>
  <c r="F7" i="56"/>
  <c r="E7" i="56"/>
  <c r="H6" i="56"/>
  <c r="F6" i="56"/>
  <c r="F6" i="50"/>
  <c r="H6" i="50"/>
  <c r="F7" i="50"/>
  <c r="H7" i="50"/>
  <c r="F8" i="50"/>
  <c r="H8" i="50"/>
  <c r="F9" i="50"/>
  <c r="H9" i="50"/>
  <c r="F10" i="50"/>
  <c r="H10" i="50"/>
  <c r="E11" i="50"/>
  <c r="F11" i="50"/>
  <c r="H11" i="50"/>
  <c r="F12" i="50"/>
  <c r="H12" i="50"/>
  <c r="F13" i="50"/>
  <c r="H13" i="50"/>
  <c r="F14" i="50"/>
  <c r="H14" i="50"/>
  <c r="F15" i="50"/>
  <c r="H15" i="50"/>
  <c r="F16" i="50"/>
  <c r="H16" i="50"/>
  <c r="F17" i="50"/>
  <c r="H17" i="50"/>
  <c r="F18" i="50"/>
  <c r="H18" i="50"/>
  <c r="F19" i="50"/>
  <c r="H19" i="50"/>
  <c r="F20" i="50"/>
  <c r="H20" i="50"/>
  <c r="F21" i="50"/>
  <c r="H21" i="50"/>
  <c r="F22" i="50"/>
  <c r="H22" i="50"/>
  <c r="F23" i="50"/>
  <c r="H23" i="50"/>
  <c r="F24" i="50"/>
  <c r="H24" i="50"/>
  <c r="F25" i="50"/>
  <c r="H25" i="50"/>
  <c r="F26" i="50"/>
  <c r="H26" i="50"/>
  <c r="F27" i="50"/>
  <c r="H27" i="50"/>
  <c r="D28" i="50"/>
  <c r="E27" i="50" s="1"/>
  <c r="E6" i="56" l="1"/>
  <c r="E14" i="56"/>
  <c r="E15" i="56"/>
  <c r="E22" i="56"/>
  <c r="E23" i="56"/>
  <c r="E26" i="56"/>
  <c r="L7" i="57"/>
  <c r="E27" i="56"/>
  <c r="E24" i="56"/>
  <c r="E25" i="56"/>
  <c r="E6" i="50"/>
  <c r="E19" i="50"/>
  <c r="L6" i="57"/>
  <c r="L12" i="57"/>
  <c r="L16" i="57"/>
  <c r="L20" i="57"/>
  <c r="L24" i="57"/>
  <c r="L15" i="57"/>
  <c r="L19" i="57"/>
  <c r="L23" i="57"/>
  <c r="L27" i="57"/>
  <c r="L8" i="57"/>
  <c r="L11" i="57"/>
  <c r="L9" i="57"/>
  <c r="L13" i="57"/>
  <c r="L17" i="57"/>
  <c r="L21" i="57"/>
  <c r="L25" i="57"/>
  <c r="L10" i="57"/>
  <c r="L14" i="57"/>
  <c r="L18" i="57"/>
  <c r="L22" i="57"/>
  <c r="L15" i="56"/>
  <c r="L19" i="56"/>
  <c r="L23" i="56"/>
  <c r="L27" i="56"/>
  <c r="L8" i="56"/>
  <c r="L9" i="56"/>
  <c r="L17" i="56"/>
  <c r="L21" i="56"/>
  <c r="L25" i="56"/>
  <c r="L13" i="56"/>
  <c r="E23" i="50"/>
  <c r="E7" i="50"/>
  <c r="E15" i="50"/>
  <c r="E24" i="50"/>
  <c r="E20" i="50"/>
  <c r="E16" i="50"/>
  <c r="E12" i="50"/>
  <c r="E8" i="50"/>
  <c r="E25" i="50"/>
  <c r="E21" i="50"/>
  <c r="E17" i="50"/>
  <c r="E13" i="50"/>
  <c r="E9" i="50"/>
  <c r="E26" i="50"/>
  <c r="E22" i="50"/>
  <c r="E18" i="50"/>
  <c r="E14" i="50"/>
  <c r="E10" i="50"/>
  <c r="D28" i="55" l="1"/>
  <c r="H27" i="55"/>
  <c r="F27" i="55"/>
  <c r="H26" i="55"/>
  <c r="F26" i="55"/>
  <c r="H25" i="55"/>
  <c r="F25" i="55"/>
  <c r="H24" i="55"/>
  <c r="F24" i="55"/>
  <c r="E24" i="55"/>
  <c r="H23" i="55"/>
  <c r="F23" i="55"/>
  <c r="E23" i="55"/>
  <c r="H22" i="55"/>
  <c r="F22" i="55"/>
  <c r="H21" i="55"/>
  <c r="F21" i="55"/>
  <c r="H20" i="55"/>
  <c r="F20" i="55"/>
  <c r="E20" i="55"/>
  <c r="H19" i="55"/>
  <c r="F19" i="55"/>
  <c r="H18" i="55"/>
  <c r="F18" i="55"/>
  <c r="H17" i="55"/>
  <c r="F17" i="55"/>
  <c r="H16" i="55"/>
  <c r="F16" i="55"/>
  <c r="E16" i="55"/>
  <c r="H15" i="55"/>
  <c r="F15" i="55"/>
  <c r="E15" i="55"/>
  <c r="H14" i="55"/>
  <c r="F14" i="55"/>
  <c r="H13" i="55"/>
  <c r="F13" i="55"/>
  <c r="H12" i="55"/>
  <c r="F12" i="55"/>
  <c r="E12" i="55"/>
  <c r="H11" i="55"/>
  <c r="F11" i="55"/>
  <c r="H10" i="55"/>
  <c r="F10" i="55"/>
  <c r="H9" i="55"/>
  <c r="F9" i="55"/>
  <c r="H8" i="55"/>
  <c r="F8" i="55"/>
  <c r="E8" i="55"/>
  <c r="H7" i="55"/>
  <c r="F7" i="55"/>
  <c r="E7" i="55"/>
  <c r="H6" i="55"/>
  <c r="F6" i="55"/>
  <c r="D28" i="54"/>
  <c r="H27" i="54"/>
  <c r="F27" i="54"/>
  <c r="H25" i="54"/>
  <c r="F25" i="54"/>
  <c r="H24" i="54"/>
  <c r="F24" i="54"/>
  <c r="E24" i="54"/>
  <c r="H23" i="54"/>
  <c r="F23" i="54"/>
  <c r="E23" i="54"/>
  <c r="H22" i="54"/>
  <c r="F22" i="54"/>
  <c r="H21" i="54"/>
  <c r="F21" i="54"/>
  <c r="H20" i="54"/>
  <c r="F20" i="54"/>
  <c r="E20" i="54"/>
  <c r="H19" i="54"/>
  <c r="F19" i="54"/>
  <c r="H18" i="54"/>
  <c r="F18" i="54"/>
  <c r="H17" i="54"/>
  <c r="F17" i="54"/>
  <c r="H16" i="54"/>
  <c r="F16" i="54"/>
  <c r="E16" i="54"/>
  <c r="H15" i="54"/>
  <c r="F15" i="54"/>
  <c r="E15" i="54"/>
  <c r="H14" i="54"/>
  <c r="F14" i="54"/>
  <c r="H13" i="54"/>
  <c r="F13" i="54"/>
  <c r="H12" i="54"/>
  <c r="F12" i="54"/>
  <c r="E12" i="54"/>
  <c r="H11" i="54"/>
  <c r="F11" i="54"/>
  <c r="H10" i="54"/>
  <c r="F10" i="54"/>
  <c r="H9" i="54"/>
  <c r="F9" i="54"/>
  <c r="H8" i="54"/>
  <c r="F8" i="54"/>
  <c r="E8" i="54"/>
  <c r="H7" i="54"/>
  <c r="F7" i="54"/>
  <c r="E7" i="54"/>
  <c r="H6" i="54"/>
  <c r="F6" i="54"/>
  <c r="D28" i="53"/>
  <c r="H27" i="53"/>
  <c r="F27" i="53"/>
  <c r="H25" i="53"/>
  <c r="F25" i="53"/>
  <c r="H24" i="53"/>
  <c r="F24" i="53"/>
  <c r="E24" i="53"/>
  <c r="H23" i="53"/>
  <c r="F23" i="53"/>
  <c r="E23" i="53"/>
  <c r="H22" i="53"/>
  <c r="F22" i="53"/>
  <c r="H21" i="53"/>
  <c r="F21" i="53"/>
  <c r="H20" i="53"/>
  <c r="F20" i="53"/>
  <c r="E20" i="53"/>
  <c r="H19" i="53"/>
  <c r="F19" i="53"/>
  <c r="H18" i="53"/>
  <c r="F18" i="53"/>
  <c r="H17" i="53"/>
  <c r="F17" i="53"/>
  <c r="H16" i="53"/>
  <c r="F16" i="53"/>
  <c r="E16" i="53"/>
  <c r="H15" i="53"/>
  <c r="F15" i="53"/>
  <c r="E15" i="53"/>
  <c r="H14" i="53"/>
  <c r="F14" i="53"/>
  <c r="H13" i="53"/>
  <c r="F13" i="53"/>
  <c r="H12" i="53"/>
  <c r="F12" i="53"/>
  <c r="E12" i="53"/>
  <c r="H11" i="53"/>
  <c r="F11" i="53"/>
  <c r="H10" i="53"/>
  <c r="F10" i="53"/>
  <c r="H9" i="53"/>
  <c r="F9" i="53"/>
  <c r="H8" i="53"/>
  <c r="F8" i="53"/>
  <c r="E8" i="53"/>
  <c r="H7" i="53"/>
  <c r="F7" i="53"/>
  <c r="E7" i="53"/>
  <c r="H6" i="53"/>
  <c r="F6" i="53"/>
  <c r="D28" i="52"/>
  <c r="H27" i="52"/>
  <c r="F27" i="52"/>
  <c r="H26" i="52"/>
  <c r="F26" i="52"/>
  <c r="H25" i="52"/>
  <c r="F25" i="52"/>
  <c r="H24" i="52"/>
  <c r="F24" i="52"/>
  <c r="H23" i="52"/>
  <c r="F23" i="52"/>
  <c r="H22" i="52"/>
  <c r="F22" i="52"/>
  <c r="H21" i="52"/>
  <c r="F21" i="52"/>
  <c r="H20" i="52"/>
  <c r="F20" i="52"/>
  <c r="H19" i="52"/>
  <c r="F19" i="52"/>
  <c r="H18" i="52"/>
  <c r="F18" i="52"/>
  <c r="H17" i="52"/>
  <c r="F17" i="52"/>
  <c r="H16" i="52"/>
  <c r="F16" i="52"/>
  <c r="H15" i="52"/>
  <c r="F15" i="52"/>
  <c r="H14" i="52"/>
  <c r="F14" i="52"/>
  <c r="H13" i="52"/>
  <c r="F13" i="52"/>
  <c r="H12" i="52"/>
  <c r="F12" i="52"/>
  <c r="H11" i="52"/>
  <c r="F11" i="52"/>
  <c r="H10" i="52"/>
  <c r="F10" i="52"/>
  <c r="H9" i="52"/>
  <c r="F9" i="52"/>
  <c r="H8" i="52"/>
  <c r="F8" i="52"/>
  <c r="H7" i="52"/>
  <c r="F7" i="52"/>
  <c r="H6" i="52"/>
  <c r="F6" i="52"/>
  <c r="D28" i="51"/>
  <c r="H27" i="51"/>
  <c r="F27" i="51"/>
  <c r="E26" i="51"/>
  <c r="H25" i="51"/>
  <c r="F25" i="51"/>
  <c r="E25" i="51"/>
  <c r="H24" i="51"/>
  <c r="F24" i="51"/>
  <c r="E24" i="51"/>
  <c r="H23" i="51"/>
  <c r="F23" i="51"/>
  <c r="H22" i="51"/>
  <c r="F22" i="51"/>
  <c r="E22" i="51"/>
  <c r="H21" i="51"/>
  <c r="F21" i="51"/>
  <c r="E21" i="51"/>
  <c r="H20" i="51"/>
  <c r="F20" i="51"/>
  <c r="H19" i="51"/>
  <c r="F19" i="51"/>
  <c r="E19" i="51"/>
  <c r="H18" i="51"/>
  <c r="F18" i="51"/>
  <c r="E18" i="51"/>
  <c r="H17" i="51"/>
  <c r="F17" i="51"/>
  <c r="E17" i="51"/>
  <c r="H16" i="51"/>
  <c r="F16" i="51"/>
  <c r="H15" i="51"/>
  <c r="F15" i="51"/>
  <c r="E15" i="51"/>
  <c r="H14" i="51"/>
  <c r="F14" i="51"/>
  <c r="E14" i="51"/>
  <c r="H13" i="51"/>
  <c r="F13" i="51"/>
  <c r="E13" i="51"/>
  <c r="H12" i="51"/>
  <c r="F12" i="51"/>
  <c r="H11" i="51"/>
  <c r="F11" i="51"/>
  <c r="E11" i="51"/>
  <c r="H10" i="51"/>
  <c r="F10" i="51"/>
  <c r="E10" i="51"/>
  <c r="H9" i="51"/>
  <c r="F9" i="51"/>
  <c r="E9" i="51"/>
  <c r="H8" i="51"/>
  <c r="F8" i="51"/>
  <c r="H7" i="51"/>
  <c r="F7" i="51"/>
  <c r="E7" i="51"/>
  <c r="H6" i="51"/>
  <c r="F6" i="51"/>
  <c r="E6" i="51"/>
  <c r="D28" i="49"/>
  <c r="H27" i="49"/>
  <c r="F27" i="49"/>
  <c r="H26" i="49"/>
  <c r="F26" i="49"/>
  <c r="H25" i="49"/>
  <c r="F25" i="49"/>
  <c r="H24" i="49"/>
  <c r="F24" i="49"/>
  <c r="H23" i="49"/>
  <c r="F23" i="49"/>
  <c r="H22" i="49"/>
  <c r="F22" i="49"/>
  <c r="H21" i="49"/>
  <c r="F21" i="49"/>
  <c r="H20" i="49"/>
  <c r="F20" i="49"/>
  <c r="H19" i="49"/>
  <c r="F19" i="49"/>
  <c r="H18" i="49"/>
  <c r="F18" i="49"/>
  <c r="H17" i="49"/>
  <c r="F17" i="49"/>
  <c r="H16" i="49"/>
  <c r="F16" i="49"/>
  <c r="H15" i="49"/>
  <c r="F15" i="49"/>
  <c r="H14" i="49"/>
  <c r="F14" i="49"/>
  <c r="H13" i="49"/>
  <c r="F13" i="49"/>
  <c r="H12" i="49"/>
  <c r="F12" i="49"/>
  <c r="H11" i="49"/>
  <c r="F11" i="49"/>
  <c r="H10" i="49"/>
  <c r="F10" i="49"/>
  <c r="H9" i="49"/>
  <c r="F9" i="49"/>
  <c r="H8" i="49"/>
  <c r="F8" i="49"/>
  <c r="H7" i="49"/>
  <c r="F7" i="49"/>
  <c r="H6" i="49"/>
  <c r="F6" i="49"/>
  <c r="E8" i="51" l="1"/>
  <c r="E12" i="51"/>
  <c r="E16" i="51"/>
  <c r="E20" i="51"/>
  <c r="E11" i="53"/>
  <c r="E19" i="53"/>
  <c r="E27" i="53"/>
  <c r="E11" i="54"/>
  <c r="E19" i="54"/>
  <c r="E27" i="54"/>
  <c r="E11" i="55"/>
  <c r="E19" i="55"/>
  <c r="E27" i="55"/>
  <c r="E6" i="53"/>
  <c r="E10" i="53"/>
  <c r="E14" i="53"/>
  <c r="E18" i="53"/>
  <c r="E22" i="53"/>
  <c r="E26" i="53"/>
  <c r="E6" i="54"/>
  <c r="E10" i="54"/>
  <c r="E14" i="54"/>
  <c r="E18" i="54"/>
  <c r="E22" i="54"/>
  <c r="E26" i="54"/>
  <c r="E6" i="55"/>
  <c r="E10" i="55"/>
  <c r="E14" i="55"/>
  <c r="E18" i="55"/>
  <c r="E22" i="55"/>
  <c r="E26" i="55"/>
  <c r="E23" i="51"/>
  <c r="E27" i="51"/>
  <c r="E9" i="53"/>
  <c r="E13" i="53"/>
  <c r="E17" i="53"/>
  <c r="E21" i="53"/>
  <c r="E25" i="53"/>
  <c r="E9" i="54"/>
  <c r="E13" i="54"/>
  <c r="E17" i="54"/>
  <c r="E21" i="54"/>
  <c r="E25" i="54"/>
  <c r="E9" i="55"/>
  <c r="E13" i="55"/>
  <c r="E17" i="55"/>
  <c r="E21" i="55"/>
  <c r="E25" i="55"/>
  <c r="E26" i="49"/>
  <c r="L7" i="55"/>
  <c r="L7" i="54"/>
  <c r="L7" i="52"/>
  <c r="L7" i="51"/>
  <c r="L7" i="50"/>
  <c r="L10" i="49"/>
  <c r="L12" i="55"/>
  <c r="L15" i="54"/>
  <c r="L10" i="54"/>
  <c r="L12" i="54"/>
  <c r="L14" i="54"/>
  <c r="L16" i="54"/>
  <c r="L18" i="54"/>
  <c r="L20" i="54"/>
  <c r="L22" i="54"/>
  <c r="L24" i="54"/>
  <c r="L7" i="53"/>
  <c r="L23" i="53"/>
  <c r="L10" i="53"/>
  <c r="L12" i="53"/>
  <c r="L14" i="53"/>
  <c r="L16" i="53"/>
  <c r="L18" i="53"/>
  <c r="L20" i="53"/>
  <c r="L22" i="53"/>
  <c r="L24" i="53"/>
  <c r="E6" i="52"/>
  <c r="E7" i="52"/>
  <c r="L11" i="52"/>
  <c r="L10" i="52"/>
  <c r="L12" i="52"/>
  <c r="L14" i="52"/>
  <c r="L16" i="52"/>
  <c r="L18" i="52"/>
  <c r="L20" i="52"/>
  <c r="L22" i="52"/>
  <c r="L24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L10" i="51"/>
  <c r="L14" i="51"/>
  <c r="L18" i="51"/>
  <c r="L24" i="51"/>
  <c r="L11" i="51"/>
  <c r="L12" i="51"/>
  <c r="L16" i="51"/>
  <c r="L20" i="51"/>
  <c r="L22" i="51"/>
  <c r="L12" i="50"/>
  <c r="L16" i="50"/>
  <c r="L20" i="50"/>
  <c r="L21" i="50"/>
  <c r="L24" i="50"/>
  <c r="L25" i="50"/>
  <c r="L9" i="49"/>
  <c r="E11" i="49"/>
  <c r="E12" i="49"/>
  <c r="L17" i="49"/>
  <c r="E19" i="49"/>
  <c r="E20" i="49"/>
  <c r="L25" i="49"/>
  <c r="L20" i="49"/>
  <c r="L8" i="49"/>
  <c r="L14" i="49"/>
  <c r="L16" i="49"/>
  <c r="L22" i="49"/>
  <c r="L12" i="49"/>
  <c r="L18" i="49"/>
  <c r="E7" i="49"/>
  <c r="E8" i="49"/>
  <c r="L13" i="49"/>
  <c r="E15" i="49"/>
  <c r="E16" i="49"/>
  <c r="L21" i="49"/>
  <c r="E23" i="49"/>
  <c r="E24" i="49"/>
  <c r="L27" i="49"/>
  <c r="L16" i="55"/>
  <c r="L20" i="55"/>
  <c r="L25" i="55"/>
  <c r="L24" i="55"/>
  <c r="L27" i="55"/>
  <c r="L8" i="55"/>
  <c r="L11" i="55"/>
  <c r="L9" i="55"/>
  <c r="L13" i="55"/>
  <c r="L17" i="55"/>
  <c r="L21" i="55"/>
  <c r="L15" i="55"/>
  <c r="L19" i="55"/>
  <c r="L23" i="55"/>
  <c r="L10" i="55"/>
  <c r="L14" i="55"/>
  <c r="L18" i="55"/>
  <c r="L22" i="55"/>
  <c r="L19" i="54"/>
  <c r="L23" i="54"/>
  <c r="L27" i="54"/>
  <c r="L8" i="54"/>
  <c r="L11" i="54"/>
  <c r="L9" i="54"/>
  <c r="L13" i="54"/>
  <c r="L17" i="54"/>
  <c r="L21" i="54"/>
  <c r="L25" i="54"/>
  <c r="L11" i="53"/>
  <c r="L27" i="53"/>
  <c r="L8" i="53"/>
  <c r="L15" i="53"/>
  <c r="L19" i="53"/>
  <c r="L9" i="53"/>
  <c r="L13" i="53"/>
  <c r="L17" i="53"/>
  <c r="L21" i="53"/>
  <c r="L25" i="53"/>
  <c r="L15" i="52"/>
  <c r="L19" i="52"/>
  <c r="L23" i="52"/>
  <c r="L27" i="52"/>
  <c r="L8" i="52"/>
  <c r="L13" i="52"/>
  <c r="L17" i="52"/>
  <c r="L21" i="52"/>
  <c r="L25" i="52"/>
  <c r="L9" i="52"/>
  <c r="L15" i="51"/>
  <c r="L19" i="51"/>
  <c r="L23" i="51"/>
  <c r="L27" i="51"/>
  <c r="L8" i="51"/>
  <c r="L13" i="51"/>
  <c r="L17" i="51"/>
  <c r="L21" i="51"/>
  <c r="L25" i="51"/>
  <c r="L9" i="51"/>
  <c r="L19" i="50"/>
  <c r="L27" i="50"/>
  <c r="L8" i="50"/>
  <c r="L15" i="50"/>
  <c r="L9" i="50"/>
  <c r="L13" i="50"/>
  <c r="L17" i="50"/>
  <c r="L11" i="50"/>
  <c r="L23" i="50"/>
  <c r="L10" i="50"/>
  <c r="L14" i="50"/>
  <c r="L18" i="50"/>
  <c r="L22" i="50"/>
  <c r="L23" i="49"/>
  <c r="E27" i="49"/>
  <c r="L15" i="49"/>
  <c r="L11" i="49"/>
  <c r="L24" i="49"/>
  <c r="E9" i="49"/>
  <c r="E13" i="49"/>
  <c r="E17" i="49"/>
  <c r="E21" i="49"/>
  <c r="E25" i="49"/>
  <c r="L7" i="49"/>
  <c r="L19" i="49"/>
  <c r="E6" i="49"/>
  <c r="E10" i="49"/>
  <c r="E14" i="49"/>
  <c r="E18" i="49"/>
  <c r="E22" i="49"/>
  <c r="H7" i="48" l="1"/>
  <c r="H8" i="48"/>
  <c r="H9" i="48"/>
  <c r="H10" i="48"/>
  <c r="H11" i="48"/>
  <c r="H12" i="48"/>
  <c r="H13" i="48"/>
  <c r="H14" i="48"/>
  <c r="H15" i="48"/>
  <c r="H16" i="48"/>
  <c r="H17" i="48"/>
  <c r="H18" i="48"/>
  <c r="H19" i="48"/>
  <c r="H20" i="48"/>
  <c r="H21" i="48"/>
  <c r="H22" i="48"/>
  <c r="H23" i="48"/>
  <c r="H24" i="48"/>
  <c r="H25" i="48"/>
  <c r="H26" i="48"/>
  <c r="H27" i="48"/>
  <c r="H6" i="48"/>
  <c r="F7" i="48"/>
  <c r="F8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6" i="48"/>
  <c r="D28" i="48"/>
  <c r="E9" i="48" l="1"/>
  <c r="L27" i="48"/>
  <c r="L7" i="48"/>
  <c r="L23" i="48"/>
  <c r="L19" i="48"/>
  <c r="L11" i="48"/>
  <c r="L22" i="48"/>
  <c r="L18" i="48"/>
  <c r="L14" i="48"/>
  <c r="L8" i="48"/>
  <c r="L25" i="48"/>
  <c r="L21" i="48"/>
  <c r="L17" i="48"/>
  <c r="L13" i="48"/>
  <c r="L9" i="48"/>
  <c r="L15" i="48"/>
  <c r="L10" i="48"/>
  <c r="L24" i="48"/>
  <c r="L20" i="48"/>
  <c r="L16" i="48"/>
  <c r="L12" i="48"/>
  <c r="E24" i="48"/>
  <c r="E16" i="48"/>
  <c r="E8" i="48"/>
  <c r="E22" i="48"/>
  <c r="E14" i="48"/>
  <c r="E6" i="48"/>
  <c r="E20" i="48"/>
  <c r="E12" i="48"/>
  <c r="E26" i="48"/>
  <c r="E18" i="48"/>
  <c r="E10" i="48"/>
  <c r="E27" i="48"/>
  <c r="E23" i="48"/>
  <c r="E19" i="48"/>
  <c r="E15" i="48"/>
  <c r="E11" i="48"/>
  <c r="E7" i="48"/>
  <c r="E25" i="48"/>
  <c r="E21" i="48"/>
  <c r="E17" i="48"/>
  <c r="E13" i="48"/>
</calcChain>
</file>

<file path=xl/sharedStrings.xml><?xml version="1.0" encoding="utf-8"?>
<sst xmlns="http://schemas.openxmlformats.org/spreadsheetml/2006/main" count="4796" uniqueCount="547">
  <si>
    <t>※各項目毎に上位5疾病を　　　　　　　　　　　　　　表示する。</t>
    <phoneticPr fontId="4"/>
  </si>
  <si>
    <t>疾病分類（大分類）</t>
    <phoneticPr fontId="4"/>
  </si>
  <si>
    <t>A</t>
    <phoneticPr fontId="4"/>
  </si>
  <si>
    <t>B</t>
    <phoneticPr fontId="4"/>
  </si>
  <si>
    <t>C</t>
    <phoneticPr fontId="4"/>
  </si>
  <si>
    <t>A/C</t>
    <phoneticPr fontId="4"/>
  </si>
  <si>
    <t>医療費(円)　※</t>
    <phoneticPr fontId="4"/>
  </si>
  <si>
    <t>構成比
(％)</t>
    <phoneticPr fontId="4"/>
  </si>
  <si>
    <t>順位</t>
    <phoneticPr fontId="4"/>
  </si>
  <si>
    <t>患者数
(人)　※</t>
    <phoneticPr fontId="4"/>
  </si>
  <si>
    <t>患者一人
当たりの
医療費
(円)</t>
    <phoneticPr fontId="4"/>
  </si>
  <si>
    <t>Ⅰ．感染症及び寄生虫症</t>
    <phoneticPr fontId="4"/>
  </si>
  <si>
    <t>Ⅱ．新生物＜腫瘍＞</t>
    <phoneticPr fontId="4"/>
  </si>
  <si>
    <t>Ⅲ．血液及び造血器の疾患並びに免疫機構の障害</t>
    <phoneticPr fontId="4"/>
  </si>
  <si>
    <t>Ⅳ．内分泌，栄養及び代謝疾患</t>
    <phoneticPr fontId="4"/>
  </si>
  <si>
    <t>Ⅴ．精神及び行動の障害</t>
    <phoneticPr fontId="4"/>
  </si>
  <si>
    <t>Ⅵ．神経系の疾患</t>
    <phoneticPr fontId="4"/>
  </si>
  <si>
    <t>Ⅶ．眼及び付属器の疾患</t>
    <phoneticPr fontId="4"/>
  </si>
  <si>
    <t>Ⅷ．耳及び乳様突起の疾患</t>
    <phoneticPr fontId="4"/>
  </si>
  <si>
    <t>Ⅸ．循環器系の疾患</t>
    <phoneticPr fontId="4"/>
  </si>
  <si>
    <t>Ⅹ．呼吸器系の疾患</t>
    <phoneticPr fontId="4"/>
  </si>
  <si>
    <t>ⅩⅠ．消化器系の疾患</t>
    <phoneticPr fontId="4"/>
  </si>
  <si>
    <t>※</t>
    <phoneticPr fontId="4"/>
  </si>
  <si>
    <t>ⅩⅡ．皮膚及び皮下組織の疾患</t>
    <phoneticPr fontId="4"/>
  </si>
  <si>
    <t>ⅩⅢ．筋骨格系及び結合組織の疾患</t>
    <phoneticPr fontId="4"/>
  </si>
  <si>
    <t>ⅩⅣ．腎尿路生殖器系の疾患</t>
    <phoneticPr fontId="4"/>
  </si>
  <si>
    <t>ⅩⅤ．妊娠，分娩及び産じょく</t>
    <phoneticPr fontId="4"/>
  </si>
  <si>
    <t>ⅩⅥ．周産期に発生した病態</t>
    <phoneticPr fontId="4"/>
  </si>
  <si>
    <t>ⅩⅦ．先天奇形，変形及び染色体異常</t>
    <phoneticPr fontId="4"/>
  </si>
  <si>
    <t>ⅩⅧ．症状，徴候及び異常臨床所見・異常検査所見で他に分類されないもの</t>
    <phoneticPr fontId="4"/>
  </si>
  <si>
    <t>ⅩⅨ．損傷，中毒及びその他の外因の影響</t>
    <phoneticPr fontId="4"/>
  </si>
  <si>
    <t>ⅩⅩⅠ．健康状態に影響を及ぼす要因及び保健サービスの利用</t>
    <phoneticPr fontId="4"/>
  </si>
  <si>
    <t>ⅩⅩⅡ．特殊目的用コード</t>
    <phoneticPr fontId="4"/>
  </si>
  <si>
    <t>分類外</t>
    <phoneticPr fontId="4"/>
  </si>
  <si>
    <t>合計</t>
    <phoneticPr fontId="4"/>
  </si>
  <si>
    <t>　　　　　　　　そのため他統計と一致しない。</t>
    <phoneticPr fontId="4"/>
  </si>
  <si>
    <t>※消化器系の疾患…歯科レセプト情報と思われるものはデータ化対象外のため算出できない。</t>
    <phoneticPr fontId="4"/>
  </si>
  <si>
    <t>※妊娠,分娩及び産じょく…乳房腫大・骨盤変形等の傷病名が含まれるため、”男性”、”後期高齢者”においても医療費が発生する可能性がある。</t>
  </si>
  <si>
    <t>※周産期に発生した病態…ＡＢＯ因子不適合等の傷病名が含まれるため、周産期（妊娠22週から出生後7日未満）以外においても医療費が発生する可能性がある。</t>
    <phoneticPr fontId="4"/>
  </si>
  <si>
    <t>株式会社データホライゾン　医療費分解技術を用いて疾病毎に点数をグルーピングし算出。</t>
    <phoneticPr fontId="4"/>
  </si>
  <si>
    <t>※レセプト件数…複数の疾病をもつ患者が存在するため、合計件数は縦の合計と一致しない（一件のレセプトに複数の疾病があるため）。</t>
    <phoneticPr fontId="4"/>
  </si>
  <si>
    <t>データ化範囲（分析対象）…入院(DPCを含む)、入院外、調剤の電子レセプト。対象診療年月は平成30年4月～平成31年3月診療分(12カ月分)。</t>
    <rPh sb="53" eb="55">
      <t>ヘイセイ</t>
    </rPh>
    <phoneticPr fontId="4"/>
  </si>
  <si>
    <t>　　　大分類による疾病別医療費統計</t>
    <phoneticPr fontId="4"/>
  </si>
  <si>
    <t>　　　豊能医療圏</t>
    <rPh sb="3" eb="4">
      <t>ユタカ</t>
    </rPh>
    <rPh sb="4" eb="5">
      <t>ノウ</t>
    </rPh>
    <rPh sb="5" eb="7">
      <t>イリョウ</t>
    </rPh>
    <rPh sb="7" eb="8">
      <t>ケン</t>
    </rPh>
    <phoneticPr fontId="4"/>
  </si>
  <si>
    <t>　　　患者一人当たりの医療費</t>
    <rPh sb="3" eb="5">
      <t>カンジャ</t>
    </rPh>
    <rPh sb="5" eb="7">
      <t>ヒトリ</t>
    </rPh>
    <rPh sb="7" eb="8">
      <t>ア</t>
    </rPh>
    <rPh sb="11" eb="13">
      <t>イリョウ</t>
    </rPh>
    <rPh sb="13" eb="14">
      <t>ヒ</t>
    </rPh>
    <phoneticPr fontId="4"/>
  </si>
  <si>
    <t>　　　広域連合全体</t>
    <rPh sb="3" eb="5">
      <t>コウイキ</t>
    </rPh>
    <rPh sb="5" eb="7">
      <t>レンゴウ</t>
    </rPh>
    <rPh sb="7" eb="9">
      <t>ゼンタイ</t>
    </rPh>
    <phoneticPr fontId="4"/>
  </si>
  <si>
    <t>　　　広域連合全体</t>
    <rPh sb="3" eb="5">
      <t>コウイキ</t>
    </rPh>
    <rPh sb="5" eb="7">
      <t>レンゴウ</t>
    </rPh>
    <rPh sb="7" eb="9">
      <t>ゼンタイ</t>
    </rPh>
    <phoneticPr fontId="4"/>
  </si>
  <si>
    <t>　　　三島医療圏</t>
    <phoneticPr fontId="4"/>
  </si>
  <si>
    <t>　　　北河内医療圏</t>
    <rPh sb="3" eb="4">
      <t>キタ</t>
    </rPh>
    <rPh sb="4" eb="6">
      <t>カワチ</t>
    </rPh>
    <rPh sb="6" eb="8">
      <t>イリョウ</t>
    </rPh>
    <rPh sb="8" eb="9">
      <t>ケン</t>
    </rPh>
    <phoneticPr fontId="4"/>
  </si>
  <si>
    <t>　　　中河内医療圏</t>
    <rPh sb="3" eb="4">
      <t>ナカ</t>
    </rPh>
    <rPh sb="4" eb="6">
      <t>カワチ</t>
    </rPh>
    <rPh sb="6" eb="8">
      <t>イリョウ</t>
    </rPh>
    <rPh sb="8" eb="9">
      <t>ケン</t>
    </rPh>
    <phoneticPr fontId="4"/>
  </si>
  <si>
    <t>　　　南河内医療圏</t>
    <rPh sb="3" eb="6">
      <t>ミナミカワチ</t>
    </rPh>
    <rPh sb="6" eb="8">
      <t>イリョウ</t>
    </rPh>
    <rPh sb="8" eb="9">
      <t>ケン</t>
    </rPh>
    <phoneticPr fontId="4"/>
  </si>
  <si>
    <t>　　　堺市医療圏</t>
    <phoneticPr fontId="4"/>
  </si>
  <si>
    <t>　　　泉州医療圏</t>
    <phoneticPr fontId="4"/>
  </si>
  <si>
    <t>　　　大阪市医療圏</t>
    <rPh sb="3" eb="6">
      <t>オオサカシ</t>
    </rPh>
    <rPh sb="6" eb="8">
      <t>イリョウ</t>
    </rPh>
    <rPh sb="8" eb="9">
      <t>ケン</t>
    </rPh>
    <phoneticPr fontId="4"/>
  </si>
  <si>
    <t>　　　堺市</t>
    <phoneticPr fontId="4"/>
  </si>
  <si>
    <t>　　　大阪市</t>
    <rPh sb="3" eb="6">
      <t>オオサカシ</t>
    </rPh>
    <phoneticPr fontId="4"/>
  </si>
  <si>
    <t>※各項目毎に上位5疾病を　　　　　　　　　　　　　　表示する。</t>
    <phoneticPr fontId="39"/>
  </si>
  <si>
    <t>疾病分類（大分類）</t>
    <phoneticPr fontId="39"/>
  </si>
  <si>
    <t>A</t>
    <phoneticPr fontId="39"/>
  </si>
  <si>
    <t>B</t>
    <phoneticPr fontId="39"/>
  </si>
  <si>
    <t>C</t>
    <phoneticPr fontId="39"/>
  </si>
  <si>
    <t>A/C</t>
    <phoneticPr fontId="39"/>
  </si>
  <si>
    <t>医療費(円)　※</t>
    <phoneticPr fontId="39"/>
  </si>
  <si>
    <t>構成比
(％)</t>
    <phoneticPr fontId="39"/>
  </si>
  <si>
    <t>順位</t>
    <phoneticPr fontId="39"/>
  </si>
  <si>
    <t>患者数
(人)　※</t>
    <phoneticPr fontId="39"/>
  </si>
  <si>
    <t>患者一人
当たりの
医療費
(円)</t>
    <phoneticPr fontId="39"/>
  </si>
  <si>
    <t>Ⅰ．感染症及び寄生虫症</t>
    <phoneticPr fontId="39"/>
  </si>
  <si>
    <t>Ⅱ．新生物＜腫瘍＞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</si>
  <si>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</si>
  <si>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</si>
  <si>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Ⅴ．精神及び行動の障害</t>
    <phoneticPr fontId="39"/>
  </si>
  <si>
    <t>Ⅵ．神経系の疾患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</si>
  <si>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</si>
  <si>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</si>
  <si>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</si>
  <si>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</si>
  <si>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ⅩⅠ．消化器系の疾患</t>
    <phoneticPr fontId="39"/>
  </si>
  <si>
    <t>※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</si>
  <si>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</si>
  <si>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</si>
  <si>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</si>
  <si>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ⅩⅤ．妊娠，分娩及び産じょく</t>
    <phoneticPr fontId="39"/>
  </si>
  <si>
    <t>ⅩⅥ．周産期に発生した病態</t>
    <phoneticPr fontId="39"/>
  </si>
  <si>
    <t/>
  </si>
  <si>
    <t>ⅩⅦ．先天奇形，変形及び染色体異常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</si>
  <si>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</si>
  <si>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</si>
  <si>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</si>
  <si>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</si>
  <si>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分類外</t>
    <phoneticPr fontId="39"/>
  </si>
  <si>
    <t>合計</t>
    <phoneticPr fontId="39"/>
  </si>
  <si>
    <t>構成比
(％)</t>
    <phoneticPr fontId="39"/>
  </si>
  <si>
    <t>Ⅷ．耳及び乳様突起の疾患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</si>
  <si>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</si>
  <si>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</si>
  <si>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B</t>
    <phoneticPr fontId="39"/>
  </si>
  <si>
    <t>C</t>
    <phoneticPr fontId="39"/>
  </si>
  <si>
    <t>A/C</t>
    <phoneticPr fontId="39"/>
  </si>
  <si>
    <t>医療費(円)　※</t>
    <phoneticPr fontId="39"/>
  </si>
  <si>
    <t>構成比
(％)</t>
    <phoneticPr fontId="39"/>
  </si>
  <si>
    <t>順位</t>
    <phoneticPr fontId="39"/>
  </si>
  <si>
    <t>患者数
(人)　※</t>
    <phoneticPr fontId="39"/>
  </si>
  <si>
    <t>患者一人
当たりの
医療費
(円)</t>
    <phoneticPr fontId="39"/>
  </si>
  <si>
    <t>Ⅰ．感染症及び寄生虫症</t>
    <phoneticPr fontId="39"/>
  </si>
  <si>
    <t>Ⅱ．新生物＜腫瘍＞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</si>
  <si>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</si>
  <si>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</si>
  <si>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Ⅴ．精神及び行動の障害</t>
    <phoneticPr fontId="39"/>
  </si>
  <si>
    <t>Ⅵ．神経系の疾患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</si>
  <si>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</si>
  <si>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</si>
  <si>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</si>
  <si>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</si>
  <si>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ⅩⅠ．消化器系の疾患</t>
    <phoneticPr fontId="39"/>
  </si>
  <si>
    <t>※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</si>
  <si>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</si>
  <si>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</si>
  <si>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</si>
  <si>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ⅩⅤ．妊娠，分娩及び産じょく</t>
    <phoneticPr fontId="39"/>
  </si>
  <si>
    <t>ⅩⅥ．周産期に発生した病態</t>
    <phoneticPr fontId="39"/>
  </si>
  <si>
    <t>ⅩⅦ．先天奇形，変形及び染色体異常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</si>
  <si>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</si>
  <si>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</si>
  <si>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</si>
  <si>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</si>
  <si>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分類外</t>
    <phoneticPr fontId="39"/>
  </si>
  <si>
    <t>合計</t>
    <phoneticPr fontId="39"/>
  </si>
  <si>
    <t>Ⅳ．内分泌，栄養及び代謝疾患</t>
    <phoneticPr fontId="39"/>
  </si>
  <si>
    <t>ⅩⅩⅡ．特殊目的用コード</t>
    <phoneticPr fontId="39"/>
  </si>
  <si>
    <t>合計</t>
    <phoneticPr fontId="39"/>
  </si>
  <si>
    <t>※各項目毎に上位5疾病を　　　　　　　　　　　　　　表示する。</t>
    <phoneticPr fontId="39"/>
  </si>
  <si>
    <t>A</t>
    <phoneticPr fontId="39"/>
  </si>
  <si>
    <t>医療費(円)　※</t>
    <phoneticPr fontId="39"/>
  </si>
  <si>
    <t>構成比
(％)</t>
    <phoneticPr fontId="39"/>
  </si>
  <si>
    <t>患者一人
当たりの
医療費
(円)</t>
    <phoneticPr fontId="39"/>
  </si>
  <si>
    <t>順位</t>
    <phoneticPr fontId="39"/>
  </si>
  <si>
    <t>Ⅵ．神経系の疾患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</si>
  <si>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</si>
  <si>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</si>
  <si>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</si>
  <si>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</si>
  <si>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※</t>
    <phoneticPr fontId="39"/>
  </si>
  <si>
    <t>ⅩⅢ．筋骨格系及び結合組織の疾患</t>
    <phoneticPr fontId="39"/>
  </si>
  <si>
    <t>ⅩⅣ．腎尿路生殖器系の疾患</t>
    <phoneticPr fontId="39"/>
  </si>
  <si>
    <t>C</t>
    <phoneticPr fontId="39"/>
  </si>
  <si>
    <t>順位</t>
    <phoneticPr fontId="39"/>
  </si>
  <si>
    <t>ⅩⅤ．妊娠，分娩及び産じょく</t>
    <phoneticPr fontId="39"/>
  </si>
  <si>
    <t>ⅩⅥ．周産期に発生した病態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</si>
  <si>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</si>
  <si>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</si>
  <si>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</si>
  <si>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分類外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</si>
  <si>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</si>
  <si>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</si>
  <si>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ⅩⅧ．症状，徴候及び異常臨床所見・異常検査所見で他に分類されないもの</t>
    <phoneticPr fontId="39"/>
  </si>
  <si>
    <t>合計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</si>
  <si>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</si>
  <si>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</si>
  <si>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構成比
(％)</t>
    <phoneticPr fontId="39"/>
  </si>
  <si>
    <t>順位</t>
    <phoneticPr fontId="39"/>
  </si>
  <si>
    <t>患者数
(人)　※</t>
    <phoneticPr fontId="39"/>
  </si>
  <si>
    <t>患者一人
当たりの
医療費
(円)</t>
    <phoneticPr fontId="39"/>
  </si>
  <si>
    <t>順位</t>
    <phoneticPr fontId="39"/>
  </si>
  <si>
    <t>ⅩⅢ．筋骨格系及び結合組織の疾患</t>
    <phoneticPr fontId="39"/>
  </si>
  <si>
    <t>A</t>
    <phoneticPr fontId="39"/>
  </si>
  <si>
    <t>構成比
(％)</t>
    <phoneticPr fontId="39"/>
  </si>
  <si>
    <t>Ⅳ．内分泌，栄養及び代謝疾患</t>
    <phoneticPr fontId="39"/>
  </si>
  <si>
    <t>※各項目毎に上位5疾病を　　　　　　　　　　　　　　表示する。</t>
    <phoneticPr fontId="39"/>
  </si>
  <si>
    <t>構成比
(％)</t>
    <phoneticPr fontId="39"/>
  </si>
  <si>
    <t>患者一人
当たりの
医療費
(円)</t>
    <phoneticPr fontId="39"/>
  </si>
  <si>
    <t>Ⅱ．新生物＜腫瘍＞</t>
    <phoneticPr fontId="39"/>
  </si>
  <si>
    <t>Ⅶ．眼及び付属器の疾患</t>
    <phoneticPr fontId="39"/>
  </si>
  <si>
    <t>ⅩⅢ．筋骨格系及び結合組織の疾患</t>
    <phoneticPr fontId="39"/>
  </si>
  <si>
    <t>※</t>
    <phoneticPr fontId="39"/>
  </si>
  <si>
    <t>※各項目毎に上位5疾病を　　　　　　　　　　　　　　表示する。</t>
    <phoneticPr fontId="39"/>
  </si>
  <si>
    <t>医療費(円)　※</t>
    <phoneticPr fontId="39"/>
  </si>
  <si>
    <t>構成比
(％)</t>
    <phoneticPr fontId="39"/>
  </si>
  <si>
    <t>患者一人
当たりの
医療費
(円)</t>
    <phoneticPr fontId="39"/>
  </si>
  <si>
    <t>Ⅰ．感染症及び寄生虫症</t>
    <phoneticPr fontId="39"/>
  </si>
  <si>
    <t>Ⅶ．眼及び付属器の疾患</t>
    <phoneticPr fontId="39"/>
  </si>
  <si>
    <t>※各項目毎に上位5疾病を　　　　　　　　　　　　　　表示する。</t>
    <phoneticPr fontId="39"/>
  </si>
  <si>
    <t>A/C</t>
    <phoneticPr fontId="39"/>
  </si>
  <si>
    <t>医療費(円)　※</t>
    <phoneticPr fontId="39"/>
  </si>
  <si>
    <t>ⅩⅡ．皮膚及び皮下組織の疾患</t>
    <phoneticPr fontId="39"/>
  </si>
  <si>
    <t>ⅩⅢ．筋骨格系及び結合組織の疾患</t>
    <phoneticPr fontId="39"/>
  </si>
  <si>
    <t>※</t>
    <phoneticPr fontId="39"/>
  </si>
  <si>
    <t>ⅩⅩⅡ．特殊目的用コード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</si>
  <si>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</si>
  <si>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</si>
  <si>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A/C</t>
    <phoneticPr fontId="39"/>
  </si>
  <si>
    <t>B</t>
    <phoneticPr fontId="39"/>
  </si>
  <si>
    <t>Ⅲ．血液及び造血器の疾患並びに免疫機構の障害</t>
    <phoneticPr fontId="39"/>
  </si>
  <si>
    <t>Ⅴ．精神及び行動の障害</t>
    <phoneticPr fontId="39"/>
  </si>
  <si>
    <t>Ⅵ．神経系の疾患</t>
    <phoneticPr fontId="39"/>
  </si>
  <si>
    <t>Ⅷ．耳及び乳様突起の疾患</t>
    <phoneticPr fontId="39"/>
  </si>
  <si>
    <t>※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</si>
  <si>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</si>
  <si>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</si>
  <si>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A/C</t>
    <phoneticPr fontId="39"/>
  </si>
  <si>
    <t>順位</t>
    <phoneticPr fontId="39"/>
  </si>
  <si>
    <t>患者一人
当たりの
医療費
(円)</t>
    <phoneticPr fontId="39"/>
  </si>
  <si>
    <t>Ⅱ．新生物＜腫瘍＞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</si>
  <si>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</si>
  <si>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</si>
  <si>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Ⅷ．耳及び乳様突起の疾患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</si>
  <si>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</si>
  <si>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</si>
  <si>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A/C</t>
    <phoneticPr fontId="39"/>
  </si>
  <si>
    <t>順位</t>
    <phoneticPr fontId="39"/>
  </si>
  <si>
    <t>※各項目毎に上位5疾病を　　　　　　　　　　　　　　表示する。</t>
    <phoneticPr fontId="39"/>
  </si>
  <si>
    <t>A</t>
    <phoneticPr fontId="39"/>
  </si>
  <si>
    <t>B</t>
    <phoneticPr fontId="39"/>
  </si>
  <si>
    <t>C</t>
    <phoneticPr fontId="39"/>
  </si>
  <si>
    <t>A/C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</si>
  <si>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</si>
  <si>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</si>
  <si>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構成比
(％)</t>
    <phoneticPr fontId="39"/>
  </si>
  <si>
    <t>順位</t>
    <phoneticPr fontId="39"/>
  </si>
  <si>
    <t>順位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</si>
  <si>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</si>
  <si>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</si>
  <si>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</si>
  <si>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</si>
  <si>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ⅩⅠ．消化器系の疾患</t>
    <phoneticPr fontId="39"/>
  </si>
  <si>
    <t>ⅩⅥ．周産期に発生した病態</t>
    <phoneticPr fontId="39"/>
  </si>
  <si>
    <t>ⅩⅦ．先天奇形，変形及び染色体異常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</si>
  <si>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</si>
  <si>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</si>
  <si>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</si>
  <si>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</si>
  <si>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医療費(円)　※</t>
    <phoneticPr fontId="39"/>
  </si>
  <si>
    <t>構成比
(％)</t>
    <phoneticPr fontId="39"/>
  </si>
  <si>
    <t>患者一人
当たりの
医療費
(円)</t>
    <phoneticPr fontId="39"/>
  </si>
  <si>
    <t>Ⅶ．眼及び付属器の疾患</t>
    <phoneticPr fontId="39"/>
  </si>
  <si>
    <t>A/C</t>
    <phoneticPr fontId="39"/>
  </si>
  <si>
    <t>医療費(円)　※</t>
    <phoneticPr fontId="39"/>
  </si>
  <si>
    <t>順位</t>
    <phoneticPr fontId="39"/>
  </si>
  <si>
    <t>順位</t>
    <phoneticPr fontId="39"/>
  </si>
  <si>
    <t>患者数
(人)　※</t>
    <phoneticPr fontId="39"/>
  </si>
  <si>
    <t>患者一人
当たりの
医療費
(円)</t>
    <phoneticPr fontId="39"/>
  </si>
  <si>
    <t>Ⅰ．感染症及び寄生虫症</t>
    <phoneticPr fontId="39"/>
  </si>
  <si>
    <t>Ⅱ．新生物＜腫瘍＞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</si>
  <si>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</si>
  <si>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</si>
  <si>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Ⅴ．精神及び行動の障害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</si>
  <si>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</si>
  <si>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</si>
  <si>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</si>
  <si>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</si>
  <si>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ⅩⅠ．消化器系の疾患</t>
    <phoneticPr fontId="39"/>
  </si>
  <si>
    <t>※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</si>
  <si>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</si>
  <si>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</si>
  <si>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</si>
  <si>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ⅩⅤ．妊娠，分娩及び産じょく</t>
    <phoneticPr fontId="39"/>
  </si>
  <si>
    <t>ⅩⅥ．周産期に発生した病態</t>
    <phoneticPr fontId="39"/>
  </si>
  <si>
    <t>ⅩⅦ．先天奇形，変形及び染色体異常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</si>
  <si>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</si>
  <si>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</si>
  <si>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</si>
  <si>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</si>
  <si>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分類外</t>
    <phoneticPr fontId="39"/>
  </si>
  <si>
    <t>合計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</si>
  <si>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</si>
  <si>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</si>
  <si>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A/C</t>
    <phoneticPr fontId="39"/>
  </si>
  <si>
    <t>順位</t>
    <phoneticPr fontId="39"/>
  </si>
  <si>
    <t>C</t>
    <phoneticPr fontId="39"/>
  </si>
  <si>
    <t>A/C</t>
    <phoneticPr fontId="39"/>
  </si>
  <si>
    <t>医療費(円)　※</t>
    <phoneticPr fontId="39"/>
  </si>
  <si>
    <t>構成比
(％)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</si>
  <si>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</si>
  <si>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</si>
  <si>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A</t>
    <phoneticPr fontId="39"/>
  </si>
  <si>
    <t>Ⅱ．新生物＜腫瘍＞</t>
    <phoneticPr fontId="39"/>
  </si>
  <si>
    <t>Ⅹ．呼吸器系の疾患</t>
    <phoneticPr fontId="39"/>
  </si>
  <si>
    <t>ⅩⅡ．皮膚及び皮下組織の疾患</t>
    <phoneticPr fontId="39"/>
  </si>
  <si>
    <t>ⅩⅣ．腎尿路生殖器系の疾患</t>
    <phoneticPr fontId="39"/>
  </si>
  <si>
    <t>ⅩⅤ．妊娠，分娩及び産じょく</t>
    <phoneticPr fontId="39"/>
  </si>
  <si>
    <t>※</t>
    <phoneticPr fontId="39"/>
  </si>
  <si>
    <t>※</t>
    <phoneticPr fontId="39"/>
  </si>
  <si>
    <t>C</t>
    <phoneticPr fontId="39"/>
  </si>
  <si>
    <t>A/C</t>
    <phoneticPr fontId="39"/>
  </si>
  <si>
    <t>構成比
(％)</t>
    <phoneticPr fontId="39"/>
  </si>
  <si>
    <t>順位</t>
    <phoneticPr fontId="39"/>
  </si>
  <si>
    <t>患者数
(人)　※</t>
    <phoneticPr fontId="39"/>
  </si>
  <si>
    <t>順位</t>
    <phoneticPr fontId="39"/>
  </si>
  <si>
    <t>患者一人
当たりの
医療費
(円)</t>
    <phoneticPr fontId="39"/>
  </si>
  <si>
    <t>Ⅰ．感染症及び寄生虫症</t>
    <phoneticPr fontId="39"/>
  </si>
  <si>
    <t>Ⅱ．新生物＜腫瘍＞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</si>
  <si>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</si>
  <si>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</si>
  <si>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Ⅴ．精神及び行動の障害</t>
    <phoneticPr fontId="39"/>
  </si>
  <si>
    <t>Ⅵ．神経系の疾患</t>
    <phoneticPr fontId="39"/>
  </si>
  <si>
    <t>Ⅶ．眼及び付属器の疾患</t>
    <phoneticPr fontId="39"/>
  </si>
  <si>
    <t>Ⅷ．耳及び乳様突起の疾患</t>
    <phoneticPr fontId="39"/>
  </si>
  <si>
    <t>Ⅸ．循環器系の疾患</t>
    <phoneticPr fontId="39"/>
  </si>
  <si>
    <t>Ⅹ．呼吸器系の疾患</t>
    <phoneticPr fontId="39"/>
  </si>
  <si>
    <t>ⅩⅠ．消化器系の疾患</t>
    <phoneticPr fontId="39"/>
  </si>
  <si>
    <t>※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</si>
  <si>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</si>
  <si>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</si>
  <si>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</si>
  <si>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ⅩⅤ．妊娠，分娩及び産じょく</t>
    <phoneticPr fontId="39"/>
  </si>
  <si>
    <t>ⅩⅥ．周産期に発生した病態</t>
    <phoneticPr fontId="39"/>
  </si>
  <si>
    <t>ⅩⅦ．先天奇形，変形及び染色体異常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</si>
  <si>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</si>
  <si>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</si>
  <si>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</si>
  <si>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</si>
  <si>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分類外</t>
    <phoneticPr fontId="39"/>
  </si>
  <si>
    <t>合計</t>
    <phoneticPr fontId="39"/>
  </si>
  <si>
    <t>B</t>
    <phoneticPr fontId="39"/>
  </si>
  <si>
    <t>Ⅸ．循環器系の疾患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</si>
  <si>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</si>
  <si>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</si>
  <si>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</si>
  <si>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※</t>
    <phoneticPr fontId="39"/>
  </si>
  <si>
    <t>C</t>
    <phoneticPr fontId="39"/>
  </si>
  <si>
    <t>A/C</t>
    <phoneticPr fontId="39"/>
  </si>
  <si>
    <t>構成比
(％)</t>
    <phoneticPr fontId="39"/>
  </si>
  <si>
    <t>順位</t>
    <phoneticPr fontId="39"/>
  </si>
  <si>
    <t>患者一人
当たりの
医療費
(円)</t>
    <phoneticPr fontId="39"/>
  </si>
  <si>
    <t>Ⅱ．新生物＜腫瘍＞</t>
    <phoneticPr fontId="39"/>
  </si>
  <si>
    <t>Ⅵ．神経系の疾患</t>
    <phoneticPr fontId="39"/>
  </si>
  <si>
    <t>Ⅶ．眼及び付属器の疾患</t>
    <phoneticPr fontId="39"/>
  </si>
  <si>
    <t>ⅩⅠ．消化器系の疾患</t>
    <phoneticPr fontId="39"/>
  </si>
  <si>
    <t>ⅩⅤ．妊娠，分娩及び産じょく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</si>
  <si>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</si>
  <si>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</si>
  <si>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B</t>
    <phoneticPr fontId="39"/>
  </si>
  <si>
    <t>C</t>
    <phoneticPr fontId="39"/>
  </si>
  <si>
    <t>A/C</t>
    <phoneticPr fontId="39"/>
  </si>
  <si>
    <t>構成比
(％)</t>
    <phoneticPr fontId="39"/>
  </si>
  <si>
    <t>ⅩⅢ．筋骨格系及び結合組織の疾患</t>
    <phoneticPr fontId="39"/>
  </si>
  <si>
    <t>ⅩⅣ．腎尿路生殖器系の疾患</t>
    <phoneticPr fontId="39"/>
  </si>
  <si>
    <t>ⅩⅤ．妊娠，分娩及び産じょく</t>
    <phoneticPr fontId="39"/>
  </si>
  <si>
    <t>※</t>
    <phoneticPr fontId="39"/>
  </si>
  <si>
    <t>ⅩⅦ．先天奇形，変形及び染色体異常</t>
    <phoneticPr fontId="39"/>
  </si>
  <si>
    <t>合計</t>
    <phoneticPr fontId="39"/>
  </si>
  <si>
    <t>A</t>
    <phoneticPr fontId="39"/>
  </si>
  <si>
    <t>B</t>
    <phoneticPr fontId="39"/>
  </si>
  <si>
    <t>A/C</t>
    <phoneticPr fontId="39"/>
  </si>
  <si>
    <t>医療費(円)　※</t>
    <phoneticPr fontId="39"/>
  </si>
  <si>
    <t>構成比
(％)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</si>
  <si>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</si>
  <si>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</si>
  <si>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Ⅴ．精神及び行動の障害</t>
    <phoneticPr fontId="39"/>
  </si>
  <si>
    <t>Ⅵ．神経系の疾患</t>
    <phoneticPr fontId="39"/>
  </si>
  <si>
    <t>Ⅶ．眼及び付属器の疾患</t>
    <phoneticPr fontId="39"/>
  </si>
  <si>
    <t>ⅩⅧ．症状，徴候及び異常臨床所見・異常検査所見で他に分類されないもの</t>
    <phoneticPr fontId="39"/>
  </si>
  <si>
    <t>B</t>
    <phoneticPr fontId="39"/>
  </si>
  <si>
    <t>C</t>
    <phoneticPr fontId="39"/>
  </si>
  <si>
    <t>A/C</t>
    <phoneticPr fontId="39"/>
  </si>
  <si>
    <t>医療費(円)　※</t>
    <phoneticPr fontId="39"/>
  </si>
  <si>
    <t>※各項目毎に上位5疾病を　　　　　　　　　　　　　　表示する。</t>
    <phoneticPr fontId="39"/>
  </si>
  <si>
    <t>Ⅰ．感染症及び寄生虫症</t>
    <phoneticPr fontId="39"/>
  </si>
  <si>
    <t>ⅩⅥ．周産期に発生した病態</t>
    <phoneticPr fontId="39"/>
  </si>
  <si>
    <t>※</t>
    <phoneticPr fontId="39"/>
  </si>
  <si>
    <t>ⅩⅨ．損傷，中毒及びその他の外因の影響</t>
    <phoneticPr fontId="39"/>
  </si>
  <si>
    <t>ⅩⅩⅠ．健康状態に影響を及ぼす要因及び保健サービスの利用</t>
    <phoneticPr fontId="39"/>
  </si>
  <si>
    <t>疾病分類（大分類）</t>
    <phoneticPr fontId="39"/>
  </si>
  <si>
    <t>A</t>
    <phoneticPr fontId="39"/>
  </si>
  <si>
    <t>C</t>
    <phoneticPr fontId="39"/>
  </si>
  <si>
    <t>A/C</t>
    <phoneticPr fontId="39"/>
  </si>
  <si>
    <t>医療費(円)　※</t>
    <phoneticPr fontId="39"/>
  </si>
  <si>
    <t>患者一人
当たりの
医療費
(円)</t>
    <phoneticPr fontId="39"/>
  </si>
  <si>
    <t>順位</t>
    <phoneticPr fontId="39"/>
  </si>
  <si>
    <t>Ⅱ．新生物＜腫瘍＞</t>
    <phoneticPr fontId="39"/>
  </si>
  <si>
    <t>Ⅳ．内分泌，栄養及び代謝疾患</t>
    <phoneticPr fontId="39"/>
  </si>
  <si>
    <t>ⅩⅦ．先天奇形，変形及び染色体異常</t>
    <phoneticPr fontId="39"/>
  </si>
  <si>
    <t>Ⅷ．耳及び乳様突起の疾患</t>
    <phoneticPr fontId="39"/>
  </si>
  <si>
    <t>Ⅹ．呼吸器系の疾患</t>
    <phoneticPr fontId="39"/>
  </si>
  <si>
    <t>ⅩⅥ．周産期に発生した病態</t>
    <phoneticPr fontId="39"/>
  </si>
  <si>
    <t>※</t>
    <phoneticPr fontId="39"/>
  </si>
  <si>
    <t>分類外</t>
    <phoneticPr fontId="39"/>
  </si>
  <si>
    <t>※各項目毎に上位5疾病を　　　　　　　　　　　　　　表示する。</t>
    <phoneticPr fontId="39"/>
  </si>
  <si>
    <t>疾病分類（大分類）</t>
    <phoneticPr fontId="39"/>
  </si>
  <si>
    <t>B</t>
    <phoneticPr fontId="39"/>
  </si>
  <si>
    <t>C</t>
    <phoneticPr fontId="39"/>
  </si>
  <si>
    <t>A/C</t>
    <phoneticPr fontId="39"/>
  </si>
  <si>
    <t>Ⅰ．感染症及び寄生虫症</t>
    <phoneticPr fontId="39"/>
  </si>
  <si>
    <t>Ⅲ．血液及び造血器の疾患並びに免疫機構の障害</t>
    <phoneticPr fontId="39"/>
  </si>
  <si>
    <t>※</t>
    <phoneticPr fontId="39"/>
  </si>
  <si>
    <t>※各項目毎に上位5疾病を　　　　　　　　　　　　　　表示する。</t>
    <phoneticPr fontId="39"/>
  </si>
  <si>
    <t>A</t>
    <phoneticPr fontId="39"/>
  </si>
  <si>
    <t>B</t>
    <phoneticPr fontId="39"/>
  </si>
  <si>
    <t>C</t>
    <phoneticPr fontId="39"/>
  </si>
  <si>
    <t>A/C</t>
    <phoneticPr fontId="39"/>
  </si>
  <si>
    <t>Ⅸ．循環器系の疾患</t>
    <phoneticPr fontId="39"/>
  </si>
  <si>
    <t>※</t>
    <phoneticPr fontId="39"/>
  </si>
  <si>
    <t>ⅩⅦ．先天奇形，変形及び染色体異常</t>
    <phoneticPr fontId="39"/>
  </si>
  <si>
    <t>ⅩⅩⅠ．健康状態に影響を及ぼす要因及び保健サービスの利用</t>
    <phoneticPr fontId="39"/>
  </si>
  <si>
    <t>ⅩⅩⅡ．特殊目的用コード</t>
    <phoneticPr fontId="39"/>
  </si>
  <si>
    <t>患者一人
当たりの
医療費
(円)</t>
    <phoneticPr fontId="39"/>
  </si>
  <si>
    <t>Ⅷ．耳及び乳様突起の疾患</t>
    <phoneticPr fontId="39"/>
  </si>
  <si>
    <t>ⅩⅡ．皮膚及び皮下組織の疾患</t>
    <phoneticPr fontId="39"/>
  </si>
  <si>
    <t>ⅩⅧ．症状，徴候及び異常臨床所見・異常検査所見で他に分類されないもの</t>
    <phoneticPr fontId="39"/>
  </si>
  <si>
    <t>ⅩⅩⅡ．特殊目的用コード</t>
    <phoneticPr fontId="39"/>
  </si>
  <si>
    <t>疾病分類（大分類）</t>
    <phoneticPr fontId="39"/>
  </si>
  <si>
    <t>A</t>
    <phoneticPr fontId="39"/>
  </si>
  <si>
    <t>B</t>
    <phoneticPr fontId="39"/>
  </si>
  <si>
    <t>順位</t>
    <phoneticPr fontId="39"/>
  </si>
  <si>
    <t>Ⅱ．新生物＜腫瘍＞</t>
    <phoneticPr fontId="39"/>
  </si>
  <si>
    <t>Ⅹ．呼吸器系の疾患</t>
    <phoneticPr fontId="39"/>
  </si>
  <si>
    <t>ⅩⅠ．消化器系の疾患</t>
    <phoneticPr fontId="39"/>
  </si>
  <si>
    <t>※</t>
    <phoneticPr fontId="39"/>
  </si>
  <si>
    <t>ⅩⅡ．皮膚及び皮下組織の疾患</t>
    <phoneticPr fontId="39"/>
  </si>
  <si>
    <t>A</t>
    <phoneticPr fontId="39"/>
  </si>
  <si>
    <t>Ⅸ．循環器系の疾患</t>
    <phoneticPr fontId="39"/>
  </si>
  <si>
    <t>ⅩⅡ．皮膚及び皮下組織の疾患</t>
    <phoneticPr fontId="39"/>
  </si>
  <si>
    <t>ⅩⅧ．症状，徴候及び異常臨床所見・異常検査所見で他に分類されないもの</t>
    <phoneticPr fontId="39"/>
  </si>
  <si>
    <t>ⅩⅨ．損傷，中毒及びその他の外因の影響</t>
    <phoneticPr fontId="39"/>
  </si>
  <si>
    <t>分類外</t>
    <phoneticPr fontId="39"/>
  </si>
  <si>
    <t>疾病分類（大分類）</t>
    <phoneticPr fontId="39"/>
  </si>
  <si>
    <t>A</t>
    <phoneticPr fontId="39"/>
  </si>
  <si>
    <t>B</t>
    <phoneticPr fontId="39"/>
  </si>
  <si>
    <t>順位</t>
    <phoneticPr fontId="39"/>
  </si>
  <si>
    <t>Ⅱ．新生物＜腫瘍＞</t>
    <phoneticPr fontId="39"/>
  </si>
  <si>
    <t>Ⅹ．呼吸器系の疾患</t>
    <phoneticPr fontId="39"/>
  </si>
  <si>
    <t>医療費(円)　※</t>
    <phoneticPr fontId="39"/>
  </si>
  <si>
    <t>ⅩⅡ．皮膚及び皮下組織の疾患</t>
    <phoneticPr fontId="39"/>
  </si>
  <si>
    <t>ⅩⅢ．筋骨格系及び結合組織の疾患</t>
    <phoneticPr fontId="39"/>
  </si>
  <si>
    <t>ⅩⅣ．腎尿路生殖器系の疾患</t>
    <phoneticPr fontId="39"/>
  </si>
  <si>
    <t>ⅩⅥ．周産期に発生した病態</t>
    <phoneticPr fontId="39"/>
  </si>
  <si>
    <t>分類外</t>
    <phoneticPr fontId="39"/>
  </si>
  <si>
    <t>A</t>
    <phoneticPr fontId="39"/>
  </si>
  <si>
    <t>B</t>
    <phoneticPr fontId="39"/>
  </si>
  <si>
    <t>A/C</t>
    <phoneticPr fontId="39"/>
  </si>
  <si>
    <t>医療費(円)　※</t>
    <phoneticPr fontId="39"/>
  </si>
  <si>
    <t>構成比
(％)</t>
    <phoneticPr fontId="39"/>
  </si>
  <si>
    <t>患者数
(人)　※</t>
    <phoneticPr fontId="39"/>
  </si>
  <si>
    <t>Ⅲ．血液及び造血器の疾患並びに免疫機構の障害</t>
    <phoneticPr fontId="39"/>
  </si>
  <si>
    <t>ⅩⅠ．消化器系の疾患</t>
    <phoneticPr fontId="39"/>
  </si>
  <si>
    <t>※</t>
    <phoneticPr fontId="39"/>
  </si>
  <si>
    <t>ⅩⅢ．筋骨格系及び結合組織の疾患</t>
    <phoneticPr fontId="39"/>
  </si>
  <si>
    <t>疾病分類（大分類）</t>
    <phoneticPr fontId="39"/>
  </si>
  <si>
    <t>B</t>
    <phoneticPr fontId="39"/>
  </si>
  <si>
    <t>C</t>
    <phoneticPr fontId="39"/>
  </si>
  <si>
    <t>A/C</t>
    <phoneticPr fontId="39"/>
  </si>
  <si>
    <t>ⅩⅤ．妊娠，分娩及び産じょく</t>
    <phoneticPr fontId="39"/>
  </si>
  <si>
    <t>※</t>
    <phoneticPr fontId="39"/>
  </si>
  <si>
    <t>ⅩⅥ．周産期に発生した病態</t>
    <phoneticPr fontId="39"/>
  </si>
  <si>
    <t>※</t>
    <phoneticPr fontId="39"/>
  </si>
  <si>
    <t>ⅩⅩⅠ．健康状態に影響を及ぼす要因及び保健サービスの利用</t>
    <phoneticPr fontId="39"/>
  </si>
  <si>
    <t>疾病分類（大分類）</t>
    <phoneticPr fontId="39"/>
  </si>
  <si>
    <t>A</t>
    <phoneticPr fontId="39"/>
  </si>
  <si>
    <t>C</t>
    <phoneticPr fontId="39"/>
  </si>
  <si>
    <t>A/C</t>
    <phoneticPr fontId="39"/>
  </si>
  <si>
    <t>医療費(円)　※</t>
    <phoneticPr fontId="39"/>
  </si>
  <si>
    <t>順位</t>
    <phoneticPr fontId="39"/>
  </si>
  <si>
    <t>患者一人
当たりの
医療費
(円)</t>
    <phoneticPr fontId="39"/>
  </si>
  <si>
    <t>Ⅲ．血液及び造血器の疾患並びに免疫機構の障害</t>
    <phoneticPr fontId="39"/>
  </si>
  <si>
    <t>Ⅳ．内分泌，栄養及び代謝疾患</t>
    <phoneticPr fontId="39"/>
  </si>
  <si>
    <t>ⅩⅡ．皮膚及び皮下組織の疾患</t>
    <phoneticPr fontId="39"/>
  </si>
  <si>
    <t>Ⅷ．耳及び乳様突起の疾患</t>
    <phoneticPr fontId="39"/>
  </si>
  <si>
    <t>ⅩⅥ．周産期に発生した病態</t>
    <phoneticPr fontId="39"/>
  </si>
  <si>
    <t>※</t>
    <phoneticPr fontId="39"/>
  </si>
  <si>
    <t>ⅩⅦ．先天奇形，変形及び染色体異常</t>
    <phoneticPr fontId="39"/>
  </si>
  <si>
    <t>ⅩⅧ．症状，徴候及び異常臨床所見・異常検査所見で他に分類されないもの</t>
    <phoneticPr fontId="39"/>
  </si>
  <si>
    <t>疾病分類（大分類）</t>
    <phoneticPr fontId="39"/>
  </si>
  <si>
    <t>A</t>
    <phoneticPr fontId="39"/>
  </si>
  <si>
    <t>B</t>
    <phoneticPr fontId="39"/>
  </si>
  <si>
    <t>順位</t>
    <phoneticPr fontId="39"/>
  </si>
  <si>
    <t>Ⅱ．新生物＜腫瘍＞</t>
    <phoneticPr fontId="39"/>
  </si>
  <si>
    <t>Ⅹ．呼吸器系の疾患</t>
    <phoneticPr fontId="39"/>
  </si>
  <si>
    <t>※医療費…大分類の疾病分類毎に集計するため、データ化時点で医科レセプトが存在しない（画像レセプト、月遅れ等）場合集計できない。</t>
    <rPh sb="1" eb="3">
      <t>イリョウ</t>
    </rPh>
    <rPh sb="3" eb="4">
      <t>ヒ</t>
    </rPh>
    <phoneticPr fontId="4"/>
  </si>
  <si>
    <t>※資格確認日…1日でも資格があれば分析対象としている。</t>
    <rPh sb="1" eb="3">
      <t>シカク</t>
    </rPh>
    <rPh sb="3" eb="5">
      <t>カクニン</t>
    </rPh>
    <rPh sb="5" eb="6">
      <t>ビ</t>
    </rPh>
    <phoneticPr fontId="4"/>
  </si>
  <si>
    <t>※患者数…複数の疾病をもつ患者が存在するため、合計人数は縦の合計と一致しない。</t>
    <phoneticPr fontId="4"/>
  </si>
  <si>
    <t>　　　大分類による疾病別医療費統計</t>
    <phoneticPr fontId="39"/>
  </si>
  <si>
    <t>　　　都島区</t>
    <phoneticPr fontId="4"/>
  </si>
  <si>
    <t>　　　福島区</t>
    <phoneticPr fontId="4"/>
  </si>
  <si>
    <t>　　　此花区</t>
    <phoneticPr fontId="4"/>
  </si>
  <si>
    <t>　</t>
    <phoneticPr fontId="4"/>
  </si>
  <si>
    <t>　　　西区</t>
    <phoneticPr fontId="4"/>
  </si>
  <si>
    <t>　　　港区</t>
    <phoneticPr fontId="4"/>
  </si>
  <si>
    <t>　　　大正区</t>
    <phoneticPr fontId="4"/>
  </si>
  <si>
    <t>　　　天王寺区</t>
    <phoneticPr fontId="4"/>
  </si>
  <si>
    <t>　　　浪速区</t>
    <phoneticPr fontId="4"/>
  </si>
  <si>
    <t>　　　西淀川区</t>
    <phoneticPr fontId="4"/>
  </si>
  <si>
    <t>　　　東淀川区</t>
    <phoneticPr fontId="4"/>
  </si>
  <si>
    <t>　　　東成区</t>
    <phoneticPr fontId="4"/>
  </si>
  <si>
    <t>　　　生野区</t>
    <phoneticPr fontId="4"/>
  </si>
  <si>
    <t>　　　旭区</t>
    <phoneticPr fontId="4"/>
  </si>
  <si>
    <t>　　　城東区</t>
    <phoneticPr fontId="4"/>
  </si>
  <si>
    <t>　　　阿倍野区</t>
    <phoneticPr fontId="4"/>
  </si>
  <si>
    <t>　　　住吉区</t>
    <phoneticPr fontId="4"/>
  </si>
  <si>
    <t>　　　東住吉区</t>
    <phoneticPr fontId="4"/>
  </si>
  <si>
    <t>　　　西成区</t>
    <phoneticPr fontId="4"/>
  </si>
  <si>
    <t>　　　淀川区</t>
    <phoneticPr fontId="4"/>
  </si>
  <si>
    <t>　　　鶴見区</t>
    <phoneticPr fontId="4"/>
  </si>
  <si>
    <t>　　　住之江区</t>
    <phoneticPr fontId="4"/>
  </si>
  <si>
    <t>　　　平野区</t>
    <phoneticPr fontId="4"/>
  </si>
  <si>
    <t>　　　北区</t>
    <phoneticPr fontId="4"/>
  </si>
  <si>
    <t>　　　中央区</t>
    <phoneticPr fontId="4"/>
  </si>
  <si>
    <t>　　　堺市堺区</t>
    <phoneticPr fontId="4"/>
  </si>
  <si>
    <t>　　　堺市中区</t>
    <phoneticPr fontId="4"/>
  </si>
  <si>
    <t>　　　堺市東区</t>
    <phoneticPr fontId="4"/>
  </si>
  <si>
    <t>　　　堺市西区</t>
    <phoneticPr fontId="4"/>
  </si>
  <si>
    <t>　　　堺市南区</t>
    <phoneticPr fontId="4"/>
  </si>
  <si>
    <t>　　　堺市北区</t>
    <phoneticPr fontId="4"/>
  </si>
  <si>
    <t>　　　堺市美原区</t>
    <phoneticPr fontId="4"/>
  </si>
  <si>
    <t>　　　岸和田市</t>
    <phoneticPr fontId="4"/>
  </si>
  <si>
    <t>　　　豊中市</t>
    <phoneticPr fontId="4"/>
  </si>
  <si>
    <t>　　　池田市</t>
    <phoneticPr fontId="4"/>
  </si>
  <si>
    <t>　　　吹田市</t>
    <phoneticPr fontId="4"/>
  </si>
  <si>
    <t>　　　泉大津市</t>
    <phoneticPr fontId="4"/>
  </si>
  <si>
    <t>　　　高槻市</t>
    <phoneticPr fontId="4"/>
  </si>
  <si>
    <t>　　　貝塚市</t>
    <phoneticPr fontId="4"/>
  </si>
  <si>
    <t>　　　守口市</t>
    <phoneticPr fontId="4"/>
  </si>
  <si>
    <t>　　　枚方市</t>
    <phoneticPr fontId="4"/>
  </si>
  <si>
    <t>　　　茨木市</t>
    <phoneticPr fontId="4"/>
  </si>
  <si>
    <t>　　　八尾市</t>
    <phoneticPr fontId="4"/>
  </si>
  <si>
    <t>　　　泉佐野市</t>
    <phoneticPr fontId="4"/>
  </si>
  <si>
    <t>　　　富田林市</t>
    <phoneticPr fontId="4"/>
  </si>
  <si>
    <t>　　　寝屋川市</t>
    <phoneticPr fontId="4"/>
  </si>
  <si>
    <t>　　　河内長野市</t>
    <phoneticPr fontId="4"/>
  </si>
  <si>
    <t>　　　松原市</t>
    <phoneticPr fontId="4"/>
  </si>
  <si>
    <t>　　　大東市</t>
    <phoneticPr fontId="4"/>
  </si>
  <si>
    <t>　　　和泉市</t>
    <phoneticPr fontId="4"/>
  </si>
  <si>
    <t>　　　箕面市</t>
    <phoneticPr fontId="4"/>
  </si>
  <si>
    <t>　　　柏原市</t>
    <phoneticPr fontId="4"/>
  </si>
  <si>
    <t>　　　羽曳野市</t>
    <phoneticPr fontId="4"/>
  </si>
  <si>
    <t>　　　門真市</t>
    <phoneticPr fontId="4"/>
  </si>
  <si>
    <t>　　　摂津市</t>
    <phoneticPr fontId="4"/>
  </si>
  <si>
    <t>　　　高石市</t>
    <phoneticPr fontId="4"/>
  </si>
  <si>
    <t>　　　藤井寺市</t>
    <phoneticPr fontId="4"/>
  </si>
  <si>
    <t>　　　東大阪市</t>
    <phoneticPr fontId="4"/>
  </si>
  <si>
    <t>　　　泉南市</t>
    <phoneticPr fontId="4"/>
  </si>
  <si>
    <t>　　　四條畷市</t>
    <phoneticPr fontId="4"/>
  </si>
  <si>
    <t>　　　交野市</t>
    <phoneticPr fontId="4"/>
  </si>
  <si>
    <t>　　　大阪狭山市</t>
    <phoneticPr fontId="4"/>
  </si>
  <si>
    <t>　　　阪南市</t>
    <phoneticPr fontId="4"/>
  </si>
  <si>
    <t>　　　島本町</t>
    <phoneticPr fontId="4"/>
  </si>
  <si>
    <t>　　　豊能町</t>
    <phoneticPr fontId="4"/>
  </si>
  <si>
    <t>　　　能勢町</t>
    <phoneticPr fontId="4"/>
  </si>
  <si>
    <t>　　　忠岡町</t>
    <phoneticPr fontId="4"/>
  </si>
  <si>
    <t>　　　熊取町</t>
    <phoneticPr fontId="4"/>
  </si>
  <si>
    <t>　　　田尻町</t>
    <phoneticPr fontId="4"/>
  </si>
  <si>
    <t>　　　岬町</t>
    <phoneticPr fontId="4"/>
  </si>
  <si>
    <t>　　　太子町</t>
    <phoneticPr fontId="4"/>
  </si>
  <si>
    <t>　　　河南町</t>
    <phoneticPr fontId="4"/>
  </si>
  <si>
    <t>　　　千早赤阪村</t>
    <phoneticPr fontId="4"/>
  </si>
  <si>
    <t>　　　　　　　 そのため他統計と一致しない。</t>
    <phoneticPr fontId="4"/>
  </si>
  <si>
    <t>　　　大分類による疾病別医療費統計</t>
    <phoneticPr fontId="4"/>
  </si>
  <si>
    <t>レセプト
件数(件)※</t>
    <rPh sb="8" eb="9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</si>
</sst>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#,##0_ ;[Red]\-#,##0\ "/>
    <numFmt numFmtId="178" formatCode="0.0%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577">
    <xf numFmtId="0" fontId="0" fillId="0" borderId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5" fillId="25" borderId="7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7" fillId="26" borderId="9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7" fillId="0" borderId="0"/>
    <xf numFmtId="0" fontId="29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8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1" fillId="0" borderId="4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31" fillId="0" borderId="18" xfId="0" applyFont="1" applyBorder="1" applyAlignment="1">
      <alignment horizontal="left" vertical="center" shrinkToFit="1"/>
    </xf>
    <xf numFmtId="0" fontId="31" fillId="0" borderId="29" xfId="0" applyFont="1" applyBorder="1" applyAlignment="1">
      <alignment horizontal="left" vertical="center" shrinkToFit="1"/>
    </xf>
    <xf numFmtId="178" fontId="31" fillId="0" borderId="31" xfId="0" applyNumberFormat="1" applyFont="1" applyBorder="1" applyAlignment="1">
      <alignment horizontal="right" vertical="center"/>
    </xf>
    <xf numFmtId="0" fontId="31" fillId="0" borderId="32" xfId="0" applyNumberFormat="1" applyFont="1" applyBorder="1" applyAlignment="1">
      <alignment horizontal="center" vertical="center"/>
    </xf>
    <xf numFmtId="177" fontId="31" fillId="0" borderId="30" xfId="0" applyNumberFormat="1" applyFont="1" applyBorder="1" applyAlignment="1">
      <alignment horizontal="right" vertical="center" shrinkToFit="1"/>
    </xf>
    <xf numFmtId="0" fontId="31" fillId="0" borderId="16" xfId="0" applyFont="1" applyBorder="1" applyAlignment="1">
      <alignment horizontal="left" vertical="center" shrinkToFit="1"/>
    </xf>
    <xf numFmtId="0" fontId="31" fillId="0" borderId="15" xfId="0" applyFont="1" applyBorder="1" applyAlignment="1">
      <alignment horizontal="left" vertical="center" shrinkToFit="1"/>
    </xf>
    <xf numFmtId="178" fontId="31" fillId="0" borderId="33" xfId="0" applyNumberFormat="1" applyFont="1" applyBorder="1" applyAlignment="1">
      <alignment horizontal="right" vertical="center"/>
    </xf>
    <xf numFmtId="0" fontId="31" fillId="0" borderId="21" xfId="0" applyNumberFormat="1" applyFont="1" applyBorder="1" applyAlignment="1">
      <alignment horizontal="center" vertical="center"/>
    </xf>
    <xf numFmtId="177" fontId="31" fillId="0" borderId="19" xfId="0" applyNumberFormat="1" applyFont="1" applyBorder="1" applyAlignment="1">
      <alignment horizontal="right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22" xfId="0" applyFont="1" applyBorder="1" applyAlignment="1">
      <alignment horizontal="left" vertical="center" shrinkToFit="1"/>
    </xf>
    <xf numFmtId="178" fontId="31" fillId="0" borderId="34" xfId="0" applyNumberFormat="1" applyFont="1" applyBorder="1" applyAlignment="1">
      <alignment horizontal="right" vertical="center"/>
    </xf>
    <xf numFmtId="0" fontId="31" fillId="0" borderId="35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right" vertical="center" shrinkToFit="1"/>
    </xf>
    <xf numFmtId="0" fontId="31" fillId="0" borderId="36" xfId="0" applyNumberFormat="1" applyFont="1" applyBorder="1">
      <alignment vertical="center"/>
    </xf>
    <xf numFmtId="0" fontId="31" fillId="0" borderId="37" xfId="0" applyNumberFormat="1" applyFont="1" applyBorder="1" applyAlignment="1">
      <alignment horizontal="center" vertical="center"/>
    </xf>
    <xf numFmtId="177" fontId="31" fillId="0" borderId="20" xfId="0" applyNumberFormat="1" applyFont="1" applyBorder="1" applyAlignment="1">
      <alignment horizontal="right" vertical="center" shrinkToFit="1"/>
    </xf>
    <xf numFmtId="0" fontId="31" fillId="27" borderId="26" xfId="0" applyFont="1" applyFill="1" applyBorder="1" applyAlignment="1">
      <alignment horizontal="center" vertical="center" wrapText="1"/>
    </xf>
    <xf numFmtId="0" fontId="31" fillId="27" borderId="27" xfId="0" applyFont="1" applyFill="1" applyBorder="1" applyAlignment="1">
      <alignment horizontal="center" vertical="center" wrapText="1"/>
    </xf>
    <xf numFmtId="0" fontId="33" fillId="27" borderId="28" xfId="0" applyNumberFormat="1" applyFont="1" applyFill="1" applyBorder="1" applyAlignment="1">
      <alignment horizontal="center" vertical="center"/>
    </xf>
    <xf numFmtId="0" fontId="33" fillId="27" borderId="28" xfId="0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 wrapText="1"/>
    </xf>
    <xf numFmtId="0" fontId="3" fillId="0" borderId="0" xfId="1576" applyFont="1">
      <alignment vertical="center"/>
    </xf>
    <xf numFmtId="0" fontId="31" fillId="0" borderId="0" xfId="1576" applyFont="1">
      <alignment vertical="center"/>
    </xf>
    <xf numFmtId="0" fontId="31" fillId="0" borderId="18" xfId="1576" applyFont="1" applyBorder="1" applyAlignment="1">
      <alignment horizontal="left" vertical="center" shrinkToFit="1"/>
    </xf>
    <xf numFmtId="0" fontId="31" fillId="0" borderId="29" xfId="1576" applyFont="1" applyBorder="1" applyAlignment="1">
      <alignment horizontal="left" vertical="center" shrinkToFit="1"/>
    </xf>
    <xf numFmtId="177" fontId="31" fillId="0" borderId="30" xfId="1576" applyNumberFormat="1" applyFont="1" applyBorder="1" applyAlignment="1">
      <alignment horizontal="right" vertical="center"/>
    </xf>
    <xf numFmtId="178" fontId="31" fillId="0" borderId="31" xfId="1576" applyNumberFormat="1" applyFont="1" applyBorder="1" applyAlignment="1">
      <alignment horizontal="right" vertical="center"/>
    </xf>
    <xf numFmtId="0" fontId="31" fillId="0" borderId="32" xfId="1576" applyNumberFormat="1" applyFont="1" applyBorder="1" applyAlignment="1">
      <alignment horizontal="center" vertical="center"/>
    </xf>
    <xf numFmtId="177" fontId="31" fillId="0" borderId="30" xfId="1576" applyNumberFormat="1" applyFont="1" applyBorder="1" applyAlignment="1">
      <alignment horizontal="right" vertical="center" shrinkToFit="1"/>
    </xf>
    <xf numFmtId="0" fontId="31" fillId="0" borderId="16" xfId="1576" applyFont="1" applyBorder="1" applyAlignment="1">
      <alignment horizontal="left" vertical="center" shrinkToFit="1"/>
    </xf>
    <xf numFmtId="0" fontId="31" fillId="0" borderId="15" xfId="1576" applyFont="1" applyBorder="1" applyAlignment="1">
      <alignment horizontal="left" vertical="center" shrinkToFit="1"/>
    </xf>
    <xf numFmtId="177" fontId="31" fillId="0" borderId="19" xfId="1576" applyNumberFormat="1" applyFont="1" applyBorder="1" applyAlignment="1">
      <alignment horizontal="right" vertical="center"/>
    </xf>
    <xf numFmtId="178" fontId="31" fillId="0" borderId="33" xfId="1576" applyNumberFormat="1" applyFont="1" applyBorder="1" applyAlignment="1">
      <alignment horizontal="right" vertical="center"/>
    </xf>
    <xf numFmtId="0" fontId="31" fillId="0" borderId="21" xfId="1576" applyNumberFormat="1" applyFont="1" applyBorder="1" applyAlignment="1">
      <alignment horizontal="center" vertical="center"/>
    </xf>
    <xf numFmtId="177" fontId="31" fillId="0" borderId="19" xfId="1576" applyNumberFormat="1" applyFont="1" applyBorder="1" applyAlignment="1">
      <alignment horizontal="right" vertical="center" shrinkToFit="1"/>
    </xf>
    <xf numFmtId="0" fontId="31" fillId="0" borderId="17" xfId="1576" applyFont="1" applyBorder="1" applyAlignment="1">
      <alignment horizontal="left" vertical="center" shrinkToFit="1"/>
    </xf>
    <xf numFmtId="0" fontId="31" fillId="0" borderId="22" xfId="1576" applyFont="1" applyBorder="1" applyAlignment="1">
      <alignment horizontal="left" vertical="center" shrinkToFit="1"/>
    </xf>
    <xf numFmtId="177" fontId="31" fillId="0" borderId="23" xfId="1576" applyNumberFormat="1" applyFont="1" applyBorder="1" applyAlignment="1">
      <alignment horizontal="right" vertical="center"/>
    </xf>
    <xf numFmtId="178" fontId="31" fillId="0" borderId="34" xfId="1576" applyNumberFormat="1" applyFont="1" applyBorder="1" applyAlignment="1">
      <alignment horizontal="right" vertical="center"/>
    </xf>
    <xf numFmtId="0" fontId="31" fillId="0" borderId="35" xfId="1576" applyNumberFormat="1" applyFont="1" applyBorder="1" applyAlignment="1">
      <alignment horizontal="center" vertical="center"/>
    </xf>
    <xf numFmtId="177" fontId="31" fillId="0" borderId="23" xfId="1576" applyNumberFormat="1" applyFont="1" applyBorder="1" applyAlignment="1">
      <alignment horizontal="right" vertical="center" shrinkToFit="1"/>
    </xf>
    <xf numFmtId="0" fontId="31" fillId="0" borderId="4" xfId="1576" applyFont="1" applyBorder="1" applyAlignment="1">
      <alignment horizontal="center" vertical="center" shrinkToFit="1"/>
    </xf>
    <xf numFmtId="0" fontId="31" fillId="0" borderId="5" xfId="1576" applyFont="1" applyBorder="1" applyAlignment="1">
      <alignment horizontal="center" vertical="center" shrinkToFit="1"/>
    </xf>
    <xf numFmtId="177" fontId="31" fillId="0" borderId="20" xfId="1576" applyNumberFormat="1" applyFont="1" applyBorder="1" applyAlignment="1">
      <alignment horizontal="right" vertical="center"/>
    </xf>
    <xf numFmtId="0" fontId="31" fillId="0" borderId="36" xfId="1576" applyNumberFormat="1" applyFont="1" applyBorder="1">
      <alignment vertical="center"/>
    </xf>
    <xf numFmtId="0" fontId="31" fillId="0" borderId="37" xfId="1576" applyNumberFormat="1" applyFont="1" applyBorder="1" applyAlignment="1">
      <alignment horizontal="center" vertical="center"/>
    </xf>
    <xf numFmtId="177" fontId="31" fillId="0" borderId="20" xfId="1576" applyNumberFormat="1" applyFont="1" applyBorder="1" applyAlignment="1">
      <alignment horizontal="right" vertical="center" shrinkToFit="1"/>
    </xf>
    <xf numFmtId="0" fontId="35" fillId="0" borderId="0" xfId="1576" applyFont="1">
      <alignment vertical="center"/>
    </xf>
    <xf numFmtId="0" fontId="33" fillId="0" borderId="0" xfId="1576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1" fillId="27" borderId="26" xfId="1576" applyFont="1" applyFill="1" applyBorder="1" applyAlignment="1">
      <alignment horizontal="center" vertical="center" wrapText="1"/>
    </xf>
    <xf numFmtId="0" fontId="31" fillId="27" borderId="27" xfId="1576" applyFont="1" applyFill="1" applyBorder="1" applyAlignment="1">
      <alignment horizontal="center" vertical="center" wrapText="1"/>
    </xf>
    <xf numFmtId="0" fontId="33" fillId="27" borderId="28" xfId="1576" applyNumberFormat="1" applyFont="1" applyFill="1" applyBorder="1" applyAlignment="1">
      <alignment horizontal="center" vertical="center"/>
    </xf>
    <xf numFmtId="0" fontId="33" fillId="27" borderId="28" xfId="1576" applyFont="1" applyFill="1" applyBorder="1" applyAlignment="1">
      <alignment horizontal="center" vertical="center"/>
    </xf>
    <xf numFmtId="0" fontId="34" fillId="27" borderId="26" xfId="1576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7" fontId="31" fillId="0" borderId="30" xfId="0" applyNumberFormat="1" applyFont="1" applyFill="1" applyBorder="1" applyAlignment="1">
      <alignment horizontal="right" vertical="center" shrinkToFit="1"/>
    </xf>
    <xf numFmtId="177" fontId="31" fillId="0" borderId="19" xfId="0" applyNumberFormat="1" applyFont="1" applyFill="1" applyBorder="1" applyAlignment="1">
      <alignment horizontal="right" vertical="center" shrinkToFit="1"/>
    </xf>
    <xf numFmtId="177" fontId="31" fillId="0" borderId="23" xfId="0" applyNumberFormat="1" applyFont="1" applyFill="1" applyBorder="1" applyAlignment="1">
      <alignment horizontal="right" vertical="center" shrinkToFit="1"/>
    </xf>
    <xf numFmtId="177" fontId="31" fillId="0" borderId="20" xfId="0" applyNumberFormat="1" applyFont="1" applyFill="1" applyBorder="1" applyAlignment="1">
      <alignment horizontal="right" vertical="center" shrinkToFit="1"/>
    </xf>
    <xf numFmtId="0" fontId="31" fillId="27" borderId="17" xfId="0" applyFont="1" applyFill="1" applyBorder="1" applyAlignment="1">
      <alignment horizontal="center" vertical="center"/>
    </xf>
    <xf numFmtId="0" fontId="31" fillId="27" borderId="22" xfId="0" applyFont="1" applyFill="1" applyBorder="1" applyAlignment="1">
      <alignment horizontal="center" vertical="center"/>
    </xf>
    <xf numFmtId="0" fontId="31" fillId="27" borderId="24" xfId="0" applyFont="1" applyFill="1" applyBorder="1" applyAlignment="1">
      <alignment horizontal="center" vertical="center"/>
    </xf>
    <xf numFmtId="0" fontId="31" fillId="27" borderId="25" xfId="0" applyFont="1" applyFill="1" applyBorder="1" applyAlignment="1">
      <alignment horizontal="center" vertical="center"/>
    </xf>
    <xf numFmtId="0" fontId="31" fillId="27" borderId="3" xfId="0" applyFont="1" applyFill="1" applyBorder="1" applyAlignment="1">
      <alignment horizontal="center" vertical="center"/>
    </xf>
    <xf numFmtId="0" fontId="31" fillId="27" borderId="17" xfId="1576" applyFont="1" applyFill="1" applyBorder="1" applyAlignment="1">
      <alignment horizontal="center" vertical="center"/>
    </xf>
    <xf numFmtId="0" fontId="31" fillId="27" borderId="22" xfId="1576" applyFont="1" applyFill="1" applyBorder="1" applyAlignment="1">
      <alignment horizontal="center" vertical="center"/>
    </xf>
    <xf numFmtId="0" fontId="31" fillId="27" borderId="24" xfId="1576" applyFont="1" applyFill="1" applyBorder="1" applyAlignment="1">
      <alignment horizontal="center" vertical="center"/>
    </xf>
    <xf numFmtId="0" fontId="31" fillId="27" borderId="25" xfId="1576" applyFont="1" applyFill="1" applyBorder="1" applyAlignment="1">
      <alignment horizontal="center" vertical="center"/>
    </xf>
    <xf numFmtId="0" fontId="31" fillId="27" borderId="3" xfId="1576" applyFont="1" applyFill="1" applyBorder="1" applyAlignment="1">
      <alignment horizontal="center" vertical="center"/>
    </xf>
  </cellXfs>
  <cellStyles count="1577">
    <cellStyle name="0,0_x000d__x000a_NA_x000d__x000a_" xfId="1389"/>
    <cellStyle name="20% - アクセント 1 10" xfId="2"/>
    <cellStyle name="20% - アクセント 1 11" xfId="3"/>
    <cellStyle name="20% - アクセント 1 12" xfId="4"/>
    <cellStyle name="20% - アクセント 1 13" xfId="5"/>
    <cellStyle name="20% - アクセント 1 14" xfId="6"/>
    <cellStyle name="20% - アクセント 1 15" xfId="7"/>
    <cellStyle name="20% - アクセント 1 16" xfId="8"/>
    <cellStyle name="20% - アクセント 1 17" xfId="9"/>
    <cellStyle name="20% - アクセント 1 18" xfId="10"/>
    <cellStyle name="20% - アクセント 1 19" xfId="11"/>
    <cellStyle name="20% - アクセント 1 2" xfId="12"/>
    <cellStyle name="20% - アクセント 1 2 2" xfId="13"/>
    <cellStyle name="20% - アクセント 1 20" xfId="14"/>
    <cellStyle name="20% - アクセント 1 21" xfId="15"/>
    <cellStyle name="20% - アクセント 1 22" xfId="16"/>
    <cellStyle name="20% - アクセント 1 23" xfId="17"/>
    <cellStyle name="20% - アクセント 1 24" xfId="18"/>
    <cellStyle name="20% - アクセント 1 25" xfId="19"/>
    <cellStyle name="20% - アクセント 1 3" xfId="20"/>
    <cellStyle name="20% - アクセント 1 3 2" xfId="21"/>
    <cellStyle name="20% - アクセント 1 4" xfId="22"/>
    <cellStyle name="20% - アクセント 1 5" xfId="23"/>
    <cellStyle name="20% - アクセント 1 6" xfId="24"/>
    <cellStyle name="20% - アクセント 1 7" xfId="25"/>
    <cellStyle name="20% - アクセント 1 8" xfId="26"/>
    <cellStyle name="20% - アクセント 1 9" xfId="27"/>
    <cellStyle name="20% - アクセント 2 10" xfId="28"/>
    <cellStyle name="20% - アクセント 2 11" xfId="29"/>
    <cellStyle name="20% - アクセント 2 12" xfId="30"/>
    <cellStyle name="20% - アクセント 2 13" xfId="31"/>
    <cellStyle name="20% - アクセント 2 14" xfId="32"/>
    <cellStyle name="20% - アクセント 2 15" xfId="33"/>
    <cellStyle name="20% - アクセント 2 16" xfId="34"/>
    <cellStyle name="20% - アクセント 2 17" xfId="35"/>
    <cellStyle name="20% - アクセント 2 18" xfId="36"/>
    <cellStyle name="20% - アクセント 2 19" xfId="37"/>
    <cellStyle name="20% - アクセント 2 2" xfId="38"/>
    <cellStyle name="20% - アクセント 2 2 2" xfId="39"/>
    <cellStyle name="20% - アクセント 2 20" xfId="40"/>
    <cellStyle name="20% - アクセント 2 21" xfId="41"/>
    <cellStyle name="20% - アクセント 2 22" xfId="42"/>
    <cellStyle name="20% - アクセント 2 23" xfId="43"/>
    <cellStyle name="20% - アクセント 2 24" xfId="44"/>
    <cellStyle name="20% - アクセント 2 25" xfId="45"/>
    <cellStyle name="20% - アクセント 2 3" xfId="46"/>
    <cellStyle name="20% - アクセント 2 3 2" xfId="47"/>
    <cellStyle name="20% - アクセント 2 4" xfId="48"/>
    <cellStyle name="20% - アクセント 2 5" xfId="49"/>
    <cellStyle name="20% - アクセント 2 6" xfId="50"/>
    <cellStyle name="20% - アクセント 2 7" xfId="51"/>
    <cellStyle name="20% - アクセント 2 8" xfId="52"/>
    <cellStyle name="20% - アクセント 2 9" xfId="53"/>
    <cellStyle name="20% - アクセント 3 10" xfId="54"/>
    <cellStyle name="20% - アクセント 3 11" xfId="55"/>
    <cellStyle name="20% - アクセント 3 12" xfId="56"/>
    <cellStyle name="20% - アクセント 3 13" xfId="57"/>
    <cellStyle name="20% - アクセント 3 14" xfId="58"/>
    <cellStyle name="20% - アクセント 3 15" xfId="59"/>
    <cellStyle name="20% - アクセント 3 16" xfId="60"/>
    <cellStyle name="20% - アクセント 3 17" xfId="61"/>
    <cellStyle name="20% - アクセント 3 18" xfId="62"/>
    <cellStyle name="20% - アクセント 3 19" xfId="63"/>
    <cellStyle name="20% - アクセント 3 2" xfId="64"/>
    <cellStyle name="20% - アクセント 3 2 2" xfId="65"/>
    <cellStyle name="20% - アクセント 3 20" xfId="66"/>
    <cellStyle name="20% - アクセント 3 21" xfId="67"/>
    <cellStyle name="20% - アクセント 3 22" xfId="68"/>
    <cellStyle name="20% - アクセント 3 23" xfId="69"/>
    <cellStyle name="20% - アクセント 3 24" xfId="70"/>
    <cellStyle name="20% - アクセント 3 25" xfId="71"/>
    <cellStyle name="20% - アクセント 3 3" xfId="72"/>
    <cellStyle name="20% - アクセント 3 3 2" xfId="73"/>
    <cellStyle name="20% - アクセント 3 4" xfId="74"/>
    <cellStyle name="20% - アクセント 3 5" xfId="75"/>
    <cellStyle name="20% - アクセント 3 6" xfId="76"/>
    <cellStyle name="20% - アクセント 3 7" xfId="77"/>
    <cellStyle name="20% - アクセント 3 8" xfId="78"/>
    <cellStyle name="20% - アクセント 3 9" xfId="79"/>
    <cellStyle name="20% - アクセント 4 10" xfId="80"/>
    <cellStyle name="20% - アクセント 4 11" xfId="81"/>
    <cellStyle name="20% - アクセント 4 12" xfId="82"/>
    <cellStyle name="20% - アクセント 4 13" xfId="83"/>
    <cellStyle name="20% - アクセント 4 14" xfId="84"/>
    <cellStyle name="20% - アクセント 4 15" xfId="85"/>
    <cellStyle name="20% - アクセント 4 16" xfId="86"/>
    <cellStyle name="20% - アクセント 4 17" xfId="87"/>
    <cellStyle name="20% - アクセント 4 18" xfId="88"/>
    <cellStyle name="20% - アクセント 4 19" xfId="89"/>
    <cellStyle name="20% - アクセント 4 2" xfId="90"/>
    <cellStyle name="20% - アクセント 4 2 2" xfId="91"/>
    <cellStyle name="20% - アクセント 4 20" xfId="92"/>
    <cellStyle name="20% - アクセント 4 21" xfId="93"/>
    <cellStyle name="20% - アクセント 4 22" xfId="94"/>
    <cellStyle name="20% - アクセント 4 23" xfId="95"/>
    <cellStyle name="20% - アクセント 4 24" xfId="96"/>
    <cellStyle name="20% - アクセント 4 25" xfId="97"/>
    <cellStyle name="20% - アクセント 4 3" xfId="98"/>
    <cellStyle name="20% - アクセント 4 3 2" xfId="99"/>
    <cellStyle name="20% - アクセント 4 4" xfId="100"/>
    <cellStyle name="20% - アクセント 4 5" xfId="101"/>
    <cellStyle name="20% - アクセント 4 6" xfId="102"/>
    <cellStyle name="20% - アクセント 4 7" xfId="103"/>
    <cellStyle name="20% - アクセント 4 8" xfId="104"/>
    <cellStyle name="20% - アクセント 4 9" xfId="105"/>
    <cellStyle name="20% - アクセント 5 10" xfId="106"/>
    <cellStyle name="20% - アクセント 5 11" xfId="107"/>
    <cellStyle name="20% - アクセント 5 12" xfId="108"/>
    <cellStyle name="20% - アクセント 5 13" xfId="109"/>
    <cellStyle name="20% - アクセント 5 14" xfId="110"/>
    <cellStyle name="20% - アクセント 5 15" xfId="111"/>
    <cellStyle name="20% - アクセント 5 16" xfId="112"/>
    <cellStyle name="20% - アクセント 5 17" xfId="113"/>
    <cellStyle name="20% - アクセント 5 18" xfId="114"/>
    <cellStyle name="20% - アクセント 5 19" xfId="115"/>
    <cellStyle name="20% - アクセント 5 2" xfId="116"/>
    <cellStyle name="20% - アクセント 5 2 2" xfId="117"/>
    <cellStyle name="20% - アクセント 5 20" xfId="118"/>
    <cellStyle name="20% - アクセント 5 21" xfId="119"/>
    <cellStyle name="20% - アクセント 5 22" xfId="120"/>
    <cellStyle name="20% - アクセント 5 23" xfId="121"/>
    <cellStyle name="20% - アクセント 5 24" xfId="122"/>
    <cellStyle name="20% - アクセント 5 25" xfId="123"/>
    <cellStyle name="20% - アクセント 5 3" xfId="124"/>
    <cellStyle name="20% - アクセント 5 3 2" xfId="125"/>
    <cellStyle name="20% - アクセント 5 4" xfId="126"/>
    <cellStyle name="20% - アクセント 5 5" xfId="127"/>
    <cellStyle name="20% - アクセント 5 6" xfId="128"/>
    <cellStyle name="20% - アクセント 5 7" xfId="129"/>
    <cellStyle name="20% - アクセント 5 8" xfId="130"/>
    <cellStyle name="20% - アクセント 5 9" xfId="131"/>
    <cellStyle name="20% - アクセント 6 10" xfId="132"/>
    <cellStyle name="20% - アクセント 6 11" xfId="133"/>
    <cellStyle name="20% - アクセント 6 12" xfId="134"/>
    <cellStyle name="20% - アクセント 6 13" xfId="135"/>
    <cellStyle name="20% - アクセント 6 14" xfId="136"/>
    <cellStyle name="20% - アクセント 6 15" xfId="137"/>
    <cellStyle name="20% - アクセント 6 16" xfId="138"/>
    <cellStyle name="20% - アクセント 6 17" xfId="139"/>
    <cellStyle name="20% - アクセント 6 18" xfId="140"/>
    <cellStyle name="20% - アクセント 6 19" xfId="141"/>
    <cellStyle name="20% - アクセント 6 2" xfId="142"/>
    <cellStyle name="20% - アクセント 6 2 2" xfId="143"/>
    <cellStyle name="20% - アクセント 6 20" xfId="144"/>
    <cellStyle name="20% - アクセント 6 21" xfId="145"/>
    <cellStyle name="20% - アクセント 6 22" xfId="146"/>
    <cellStyle name="20% - アクセント 6 23" xfId="147"/>
    <cellStyle name="20% - アクセント 6 24" xfId="148"/>
    <cellStyle name="20% - アクセント 6 25" xfId="149"/>
    <cellStyle name="20% - アクセント 6 3" xfId="150"/>
    <cellStyle name="20% - アクセント 6 3 2" xfId="151"/>
    <cellStyle name="20% - アクセント 6 4" xfId="152"/>
    <cellStyle name="20% - アクセント 6 5" xfId="153"/>
    <cellStyle name="20% - アクセント 6 6" xfId="154"/>
    <cellStyle name="20% - アクセント 6 7" xfId="155"/>
    <cellStyle name="20% - アクセント 6 8" xfId="156"/>
    <cellStyle name="20% - アクセント 6 9" xfId="157"/>
    <cellStyle name="40% - アクセント 1 10" xfId="158"/>
    <cellStyle name="40% - アクセント 1 11" xfId="159"/>
    <cellStyle name="40% - アクセント 1 12" xfId="160"/>
    <cellStyle name="40% - アクセント 1 13" xfId="161"/>
    <cellStyle name="40% - アクセント 1 14" xfId="162"/>
    <cellStyle name="40% - アクセント 1 15" xfId="163"/>
    <cellStyle name="40% - アクセント 1 16" xfId="164"/>
    <cellStyle name="40% - アクセント 1 17" xfId="165"/>
    <cellStyle name="40% - アクセント 1 18" xfId="166"/>
    <cellStyle name="40% - アクセント 1 19" xfId="167"/>
    <cellStyle name="40% - アクセント 1 2" xfId="168"/>
    <cellStyle name="40% - アクセント 1 2 2" xfId="169"/>
    <cellStyle name="40% - アクセント 1 20" xfId="170"/>
    <cellStyle name="40% - アクセント 1 21" xfId="171"/>
    <cellStyle name="40% - アクセント 1 22" xfId="172"/>
    <cellStyle name="40% - アクセント 1 23" xfId="173"/>
    <cellStyle name="40% - アクセント 1 24" xfId="174"/>
    <cellStyle name="40% - アクセント 1 25" xfId="175"/>
    <cellStyle name="40% - アクセント 1 3" xfId="176"/>
    <cellStyle name="40% - アクセント 1 3 2" xfId="177"/>
    <cellStyle name="40% - アクセント 1 4" xfId="178"/>
    <cellStyle name="40% - アクセント 1 5" xfId="179"/>
    <cellStyle name="40% - アクセント 1 6" xfId="180"/>
    <cellStyle name="40% - アクセント 1 7" xfId="181"/>
    <cellStyle name="40% - アクセント 1 8" xfId="182"/>
    <cellStyle name="40% - アクセント 1 9" xfId="183"/>
    <cellStyle name="40% - アクセント 2 10" xfId="184"/>
    <cellStyle name="40% - アクセント 2 11" xfId="185"/>
    <cellStyle name="40% - アクセント 2 12" xfId="186"/>
    <cellStyle name="40% - アクセント 2 13" xfId="187"/>
    <cellStyle name="40% - アクセント 2 14" xfId="188"/>
    <cellStyle name="40% - アクセント 2 15" xfId="189"/>
    <cellStyle name="40% - アクセント 2 16" xfId="190"/>
    <cellStyle name="40% - アクセント 2 17" xfId="191"/>
    <cellStyle name="40% - アクセント 2 18" xfId="192"/>
    <cellStyle name="40% - アクセント 2 19" xfId="193"/>
    <cellStyle name="40% - アクセント 2 2" xfId="194"/>
    <cellStyle name="40% - アクセント 2 2 2" xfId="195"/>
    <cellStyle name="40% - アクセント 2 20" xfId="196"/>
    <cellStyle name="40% - アクセント 2 21" xfId="197"/>
    <cellStyle name="40% - アクセント 2 22" xfId="198"/>
    <cellStyle name="40% - アクセント 2 23" xfId="199"/>
    <cellStyle name="40% - アクセント 2 24" xfId="200"/>
    <cellStyle name="40% - アクセント 2 25" xfId="201"/>
    <cellStyle name="40% - アクセント 2 3" xfId="202"/>
    <cellStyle name="40% - アクセント 2 3 2" xfId="203"/>
    <cellStyle name="40% - アクセント 2 4" xfId="204"/>
    <cellStyle name="40% - アクセント 2 5" xfId="205"/>
    <cellStyle name="40% - アクセント 2 6" xfId="206"/>
    <cellStyle name="40% - アクセント 2 7" xfId="207"/>
    <cellStyle name="40% - アクセント 2 8" xfId="208"/>
    <cellStyle name="40% - アクセント 2 9" xfId="209"/>
    <cellStyle name="40% - アクセント 3 10" xfId="210"/>
    <cellStyle name="40% - アクセント 3 11" xfId="211"/>
    <cellStyle name="40% - アクセント 3 12" xfId="212"/>
    <cellStyle name="40% - アクセント 3 13" xfId="213"/>
    <cellStyle name="40% - アクセント 3 14" xfId="214"/>
    <cellStyle name="40% - アクセント 3 15" xfId="215"/>
    <cellStyle name="40% - アクセント 3 16" xfId="216"/>
    <cellStyle name="40% - アクセント 3 17" xfId="217"/>
    <cellStyle name="40% - アクセント 3 18" xfId="218"/>
    <cellStyle name="40% - アクセント 3 19" xfId="219"/>
    <cellStyle name="40% - アクセント 3 2" xfId="220"/>
    <cellStyle name="40% - アクセント 3 2 2" xfId="221"/>
    <cellStyle name="40% - アクセント 3 20" xfId="222"/>
    <cellStyle name="40% - アクセント 3 21" xfId="223"/>
    <cellStyle name="40% - アクセント 3 22" xfId="224"/>
    <cellStyle name="40% - アクセント 3 23" xfId="225"/>
    <cellStyle name="40% - アクセント 3 24" xfId="226"/>
    <cellStyle name="40% - アクセント 3 25" xfId="227"/>
    <cellStyle name="40% - アクセント 3 3" xfId="228"/>
    <cellStyle name="40% - アクセント 3 3 2" xfId="229"/>
    <cellStyle name="40% - アクセント 3 4" xfId="230"/>
    <cellStyle name="40% - アクセント 3 5" xfId="231"/>
    <cellStyle name="40% - アクセント 3 6" xfId="232"/>
    <cellStyle name="40% - アクセント 3 7" xfId="233"/>
    <cellStyle name="40% - アクセント 3 8" xfId="234"/>
    <cellStyle name="40% - アクセント 3 9" xfId="235"/>
    <cellStyle name="40% - アクセント 4 10" xfId="236"/>
    <cellStyle name="40% - アクセント 4 11" xfId="237"/>
    <cellStyle name="40% - アクセント 4 12" xfId="238"/>
    <cellStyle name="40% - アクセント 4 13" xfId="239"/>
    <cellStyle name="40% - アクセント 4 14" xfId="240"/>
    <cellStyle name="40% - アクセント 4 15" xfId="241"/>
    <cellStyle name="40% - アクセント 4 16" xfId="242"/>
    <cellStyle name="40% - アクセント 4 17" xfId="243"/>
    <cellStyle name="40% - アクセント 4 18" xfId="244"/>
    <cellStyle name="40% - アクセント 4 19" xfId="245"/>
    <cellStyle name="40% - アクセント 4 2" xfId="246"/>
    <cellStyle name="40% - アクセント 4 2 2" xfId="247"/>
    <cellStyle name="40% - アクセント 4 20" xfId="248"/>
    <cellStyle name="40% - アクセント 4 21" xfId="249"/>
    <cellStyle name="40% - アクセント 4 22" xfId="250"/>
    <cellStyle name="40% - アクセント 4 23" xfId="251"/>
    <cellStyle name="40% - アクセント 4 24" xfId="252"/>
    <cellStyle name="40% - アクセント 4 25" xfId="253"/>
    <cellStyle name="40% - アクセント 4 3" xfId="254"/>
    <cellStyle name="40% - アクセント 4 3 2" xfId="255"/>
    <cellStyle name="40% - アクセント 4 4" xfId="256"/>
    <cellStyle name="40% - アクセント 4 5" xfId="257"/>
    <cellStyle name="40% - アクセント 4 6" xfId="258"/>
    <cellStyle name="40% - アクセント 4 7" xfId="259"/>
    <cellStyle name="40% - アクセント 4 8" xfId="260"/>
    <cellStyle name="40% - アクセント 4 9" xfId="261"/>
    <cellStyle name="40% - アクセント 5 10" xfId="262"/>
    <cellStyle name="40% - アクセント 5 11" xfId="263"/>
    <cellStyle name="40% - アクセント 5 12" xfId="264"/>
    <cellStyle name="40% - アクセント 5 13" xfId="265"/>
    <cellStyle name="40% - アクセント 5 14" xfId="266"/>
    <cellStyle name="40% - アクセント 5 15" xfId="267"/>
    <cellStyle name="40% - アクセント 5 16" xfId="268"/>
    <cellStyle name="40% - アクセント 5 17" xfId="269"/>
    <cellStyle name="40% - アクセント 5 18" xfId="270"/>
    <cellStyle name="40% - アクセント 5 19" xfId="271"/>
    <cellStyle name="40% - アクセント 5 2" xfId="272"/>
    <cellStyle name="40% - アクセント 5 2 2" xfId="273"/>
    <cellStyle name="40% - アクセント 5 20" xfId="274"/>
    <cellStyle name="40% - アクセント 5 21" xfId="275"/>
    <cellStyle name="40% - アクセント 5 22" xfId="276"/>
    <cellStyle name="40% - アクセント 5 23" xfId="277"/>
    <cellStyle name="40% - アクセント 5 24" xfId="278"/>
    <cellStyle name="40% - アクセント 5 25" xfId="279"/>
    <cellStyle name="40% - アクセント 5 3" xfId="280"/>
    <cellStyle name="40% - アクセント 5 3 2" xfId="281"/>
    <cellStyle name="40% - アクセント 5 4" xfId="282"/>
    <cellStyle name="40% - アクセント 5 5" xfId="283"/>
    <cellStyle name="40% - アクセント 5 6" xfId="284"/>
    <cellStyle name="40% - アクセント 5 7" xfId="285"/>
    <cellStyle name="40% - アクセント 5 8" xfId="286"/>
    <cellStyle name="40% - アクセント 5 9" xfId="287"/>
    <cellStyle name="40% - アクセント 6 10" xfId="288"/>
    <cellStyle name="40% - アクセント 6 11" xfId="289"/>
    <cellStyle name="40% - アクセント 6 12" xfId="290"/>
    <cellStyle name="40% - アクセント 6 13" xfId="291"/>
    <cellStyle name="40% - アクセント 6 14" xfId="292"/>
    <cellStyle name="40% - アクセント 6 15" xfId="293"/>
    <cellStyle name="40% - アクセント 6 16" xfId="294"/>
    <cellStyle name="40% - アクセント 6 17" xfId="295"/>
    <cellStyle name="40% - アクセント 6 18" xfId="296"/>
    <cellStyle name="40% - アクセント 6 19" xfId="297"/>
    <cellStyle name="40% - アクセント 6 2" xfId="298"/>
    <cellStyle name="40% - アクセント 6 2 2" xfId="299"/>
    <cellStyle name="40% - アクセント 6 20" xfId="300"/>
    <cellStyle name="40% - アクセント 6 21" xfId="301"/>
    <cellStyle name="40% - アクセント 6 22" xfId="302"/>
    <cellStyle name="40% - アクセント 6 23" xfId="303"/>
    <cellStyle name="40% - アクセント 6 24" xfId="304"/>
    <cellStyle name="40% - アクセント 6 25" xfId="305"/>
    <cellStyle name="40% - アクセント 6 3" xfId="306"/>
    <cellStyle name="40% - アクセント 6 3 2" xfId="307"/>
    <cellStyle name="40% - アクセント 6 4" xfId="308"/>
    <cellStyle name="40% - アクセント 6 5" xfId="309"/>
    <cellStyle name="40% - アクセント 6 6" xfId="310"/>
    <cellStyle name="40% - アクセント 6 7" xfId="311"/>
    <cellStyle name="40% - アクセント 6 8" xfId="312"/>
    <cellStyle name="40% - アクセント 6 9" xfId="313"/>
    <cellStyle name="60% - アクセント 1 10" xfId="314"/>
    <cellStyle name="60% - アクセント 1 11" xfId="315"/>
    <cellStyle name="60% - アクセント 1 12" xfId="316"/>
    <cellStyle name="60% - アクセント 1 13" xfId="317"/>
    <cellStyle name="60% - アクセント 1 14" xfId="318"/>
    <cellStyle name="60% - アクセント 1 15" xfId="319"/>
    <cellStyle name="60% - アクセント 1 16" xfId="320"/>
    <cellStyle name="60% - アクセント 1 17" xfId="321"/>
    <cellStyle name="60% - アクセント 1 18" xfId="322"/>
    <cellStyle name="60% - アクセント 1 19" xfId="323"/>
    <cellStyle name="60% - アクセント 1 2" xfId="324"/>
    <cellStyle name="60% - アクセント 1 2 2" xfId="325"/>
    <cellStyle name="60% - アクセント 1 20" xfId="326"/>
    <cellStyle name="60% - アクセント 1 21" xfId="327"/>
    <cellStyle name="60% - アクセント 1 22" xfId="328"/>
    <cellStyle name="60% - アクセント 1 23" xfId="329"/>
    <cellStyle name="60% - アクセント 1 24" xfId="330"/>
    <cellStyle name="60% - アクセント 1 25" xfId="331"/>
    <cellStyle name="60% - アクセント 1 3" xfId="332"/>
    <cellStyle name="60% - アクセント 1 3 2" xfId="333"/>
    <cellStyle name="60% - アクセント 1 4" xfId="334"/>
    <cellStyle name="60% - アクセント 1 5" xfId="335"/>
    <cellStyle name="60% - アクセント 1 6" xfId="336"/>
    <cellStyle name="60% - アクセント 1 7" xfId="337"/>
    <cellStyle name="60% - アクセント 1 8" xfId="338"/>
    <cellStyle name="60% - アクセント 1 9" xfId="339"/>
    <cellStyle name="60% - アクセント 2 10" xfId="340"/>
    <cellStyle name="60% - アクセント 2 11" xfId="341"/>
    <cellStyle name="60% - アクセント 2 12" xfId="342"/>
    <cellStyle name="60% - アクセント 2 13" xfId="343"/>
    <cellStyle name="60% - アクセント 2 14" xfId="344"/>
    <cellStyle name="60% - アクセント 2 15" xfId="345"/>
    <cellStyle name="60% - アクセント 2 16" xfId="346"/>
    <cellStyle name="60% - アクセント 2 17" xfId="347"/>
    <cellStyle name="60% - アクセント 2 18" xfId="348"/>
    <cellStyle name="60% - アクセント 2 19" xfId="349"/>
    <cellStyle name="60% - アクセント 2 2" xfId="350"/>
    <cellStyle name="60% - アクセント 2 2 2" xfId="351"/>
    <cellStyle name="60% - アクセント 2 20" xfId="352"/>
    <cellStyle name="60% - アクセント 2 21" xfId="353"/>
    <cellStyle name="60% - アクセント 2 22" xfId="354"/>
    <cellStyle name="60% - アクセント 2 23" xfId="355"/>
    <cellStyle name="60% - アクセント 2 24" xfId="356"/>
    <cellStyle name="60% - アクセント 2 25" xfId="357"/>
    <cellStyle name="60% - アクセント 2 3" xfId="358"/>
    <cellStyle name="60% - アクセント 2 3 2" xfId="359"/>
    <cellStyle name="60% - アクセント 2 4" xfId="360"/>
    <cellStyle name="60% - アクセント 2 5" xfId="361"/>
    <cellStyle name="60% - アクセント 2 6" xfId="362"/>
    <cellStyle name="60% - アクセント 2 7" xfId="363"/>
    <cellStyle name="60% - アクセント 2 8" xfId="364"/>
    <cellStyle name="60% - アクセント 2 9" xfId="365"/>
    <cellStyle name="60% - アクセント 3 10" xfId="366"/>
    <cellStyle name="60% - アクセント 3 11" xfId="367"/>
    <cellStyle name="60% - アクセント 3 12" xfId="368"/>
    <cellStyle name="60% - アクセント 3 13" xfId="369"/>
    <cellStyle name="60% - アクセント 3 14" xfId="370"/>
    <cellStyle name="60% - アクセント 3 15" xfId="371"/>
    <cellStyle name="60% - アクセント 3 16" xfId="372"/>
    <cellStyle name="60% - アクセント 3 17" xfId="373"/>
    <cellStyle name="60% - アクセント 3 18" xfId="374"/>
    <cellStyle name="60% - アクセント 3 19" xfId="375"/>
    <cellStyle name="60% - アクセント 3 2" xfId="376"/>
    <cellStyle name="60% - アクセント 3 2 2" xfId="377"/>
    <cellStyle name="60% - アクセント 3 20" xfId="378"/>
    <cellStyle name="60% - アクセント 3 21" xfId="379"/>
    <cellStyle name="60% - アクセント 3 22" xfId="380"/>
    <cellStyle name="60% - アクセント 3 23" xfId="381"/>
    <cellStyle name="60% - アクセント 3 24" xfId="382"/>
    <cellStyle name="60% - アクセント 3 25" xfId="383"/>
    <cellStyle name="60% - アクセント 3 3" xfId="384"/>
    <cellStyle name="60% - アクセント 3 3 2" xfId="385"/>
    <cellStyle name="60% - アクセント 3 4" xfId="386"/>
    <cellStyle name="60% - アクセント 3 5" xfId="387"/>
    <cellStyle name="60% - アクセント 3 6" xfId="388"/>
    <cellStyle name="60% - アクセント 3 7" xfId="389"/>
    <cellStyle name="60% - アクセント 3 8" xfId="390"/>
    <cellStyle name="60% - アクセント 3 9" xfId="391"/>
    <cellStyle name="60% - アクセント 4 10" xfId="392"/>
    <cellStyle name="60% - アクセント 4 11" xfId="393"/>
    <cellStyle name="60% - アクセント 4 12" xfId="394"/>
    <cellStyle name="60% - アクセント 4 13" xfId="395"/>
    <cellStyle name="60% - アクセント 4 14" xfId="396"/>
    <cellStyle name="60% - アクセント 4 15" xfId="397"/>
    <cellStyle name="60% - アクセント 4 16" xfId="398"/>
    <cellStyle name="60% - アクセント 4 17" xfId="399"/>
    <cellStyle name="60% - アクセント 4 18" xfId="400"/>
    <cellStyle name="60% - アクセント 4 19" xfId="401"/>
    <cellStyle name="60% - アクセント 4 2" xfId="402"/>
    <cellStyle name="60% - アクセント 4 2 2" xfId="403"/>
    <cellStyle name="60% - アクセント 4 20" xfId="404"/>
    <cellStyle name="60% - アクセント 4 21" xfId="405"/>
    <cellStyle name="60% - アクセント 4 22" xfId="406"/>
    <cellStyle name="60% - アクセント 4 23" xfId="407"/>
    <cellStyle name="60% - アクセント 4 24" xfId="408"/>
    <cellStyle name="60% - アクセント 4 25" xfId="409"/>
    <cellStyle name="60% - アクセント 4 3" xfId="410"/>
    <cellStyle name="60% - アクセント 4 3 2" xfId="411"/>
    <cellStyle name="60% - アクセント 4 4" xfId="412"/>
    <cellStyle name="60% - アクセント 4 5" xfId="413"/>
    <cellStyle name="60% - アクセント 4 6" xfId="414"/>
    <cellStyle name="60% - アクセント 4 7" xfId="415"/>
    <cellStyle name="60% - アクセント 4 8" xfId="416"/>
    <cellStyle name="60% - アクセント 4 9" xfId="417"/>
    <cellStyle name="60% - アクセント 5 10" xfId="418"/>
    <cellStyle name="60% - アクセント 5 11" xfId="419"/>
    <cellStyle name="60% - アクセント 5 12" xfId="420"/>
    <cellStyle name="60% - アクセント 5 13" xfId="421"/>
    <cellStyle name="60% - アクセント 5 14" xfId="422"/>
    <cellStyle name="60% - アクセント 5 15" xfId="423"/>
    <cellStyle name="60% - アクセント 5 16" xfId="424"/>
    <cellStyle name="60% - アクセント 5 17" xfId="425"/>
    <cellStyle name="60% - アクセント 5 18" xfId="426"/>
    <cellStyle name="60% - アクセント 5 19" xfId="427"/>
    <cellStyle name="60% - アクセント 5 2" xfId="428"/>
    <cellStyle name="60% - アクセント 5 2 2" xfId="429"/>
    <cellStyle name="60% - アクセント 5 20" xfId="430"/>
    <cellStyle name="60% - アクセント 5 21" xfId="431"/>
    <cellStyle name="60% - アクセント 5 22" xfId="432"/>
    <cellStyle name="60% - アクセント 5 23" xfId="433"/>
    <cellStyle name="60% - アクセント 5 24" xfId="434"/>
    <cellStyle name="60% - アクセント 5 25" xfId="435"/>
    <cellStyle name="60% - アクセント 5 3" xfId="436"/>
    <cellStyle name="60% - アクセント 5 3 2" xfId="437"/>
    <cellStyle name="60% - アクセント 5 4" xfId="438"/>
    <cellStyle name="60% - アクセント 5 5" xfId="439"/>
    <cellStyle name="60% - アクセント 5 6" xfId="440"/>
    <cellStyle name="60% - アクセント 5 7" xfId="441"/>
    <cellStyle name="60% - アクセント 5 8" xfId="442"/>
    <cellStyle name="60% - アクセント 5 9" xfId="443"/>
    <cellStyle name="60% - アクセント 6 10" xfId="444"/>
    <cellStyle name="60% - アクセント 6 11" xfId="445"/>
    <cellStyle name="60% - アクセント 6 12" xfId="446"/>
    <cellStyle name="60% - アクセント 6 13" xfId="447"/>
    <cellStyle name="60% - アクセント 6 14" xfId="448"/>
    <cellStyle name="60% - アクセント 6 15" xfId="449"/>
    <cellStyle name="60% - アクセント 6 16" xfId="450"/>
    <cellStyle name="60% - アクセント 6 17" xfId="451"/>
    <cellStyle name="60% - アクセント 6 18" xfId="452"/>
    <cellStyle name="60% - アクセント 6 19" xfId="453"/>
    <cellStyle name="60% - アクセント 6 2" xfId="454"/>
    <cellStyle name="60% - アクセント 6 2 2" xfId="455"/>
    <cellStyle name="60% - アクセント 6 20" xfId="456"/>
    <cellStyle name="60% - アクセント 6 21" xfId="457"/>
    <cellStyle name="60% - アクセント 6 22" xfId="458"/>
    <cellStyle name="60% - アクセント 6 23" xfId="459"/>
    <cellStyle name="60% - アクセント 6 24" xfId="460"/>
    <cellStyle name="60% - アクセント 6 25" xfId="461"/>
    <cellStyle name="60% - アクセント 6 3" xfId="462"/>
    <cellStyle name="60% - アクセント 6 3 2" xfId="463"/>
    <cellStyle name="60% - アクセント 6 4" xfId="464"/>
    <cellStyle name="60% - アクセント 6 5" xfId="465"/>
    <cellStyle name="60% - アクセント 6 6" xfId="466"/>
    <cellStyle name="60% - アクセント 6 7" xfId="467"/>
    <cellStyle name="60% - アクセント 6 8" xfId="468"/>
    <cellStyle name="60% - アクセント 6 9" xfId="469"/>
    <cellStyle name="アクセント 1 10" xfId="470"/>
    <cellStyle name="アクセント 1 11" xfId="471"/>
    <cellStyle name="アクセント 1 12" xfId="472"/>
    <cellStyle name="アクセント 1 13" xfId="473"/>
    <cellStyle name="アクセント 1 14" xfId="474"/>
    <cellStyle name="アクセント 1 15" xfId="475"/>
    <cellStyle name="アクセント 1 16" xfId="476"/>
    <cellStyle name="アクセント 1 17" xfId="477"/>
    <cellStyle name="アクセント 1 18" xfId="478"/>
    <cellStyle name="アクセント 1 19" xfId="479"/>
    <cellStyle name="アクセント 1 2" xfId="480"/>
    <cellStyle name="アクセント 1 2 2" xfId="481"/>
    <cellStyle name="アクセント 1 20" xfId="482"/>
    <cellStyle name="アクセント 1 21" xfId="483"/>
    <cellStyle name="アクセント 1 22" xfId="484"/>
    <cellStyle name="アクセント 1 23" xfId="485"/>
    <cellStyle name="アクセント 1 24" xfId="486"/>
    <cellStyle name="アクセント 1 25" xfId="487"/>
    <cellStyle name="アクセント 1 3" xfId="488"/>
    <cellStyle name="アクセント 1 3 2" xfId="489"/>
    <cellStyle name="アクセント 1 4" xfId="490"/>
    <cellStyle name="アクセント 1 5" xfId="491"/>
    <cellStyle name="アクセント 1 6" xfId="492"/>
    <cellStyle name="アクセント 1 7" xfId="493"/>
    <cellStyle name="アクセント 1 8" xfId="494"/>
    <cellStyle name="アクセント 1 9" xfId="495"/>
    <cellStyle name="アクセント 2 10" xfId="496"/>
    <cellStyle name="アクセント 2 11" xfId="497"/>
    <cellStyle name="アクセント 2 12" xfId="498"/>
    <cellStyle name="アクセント 2 13" xfId="499"/>
    <cellStyle name="アクセント 2 14" xfId="500"/>
    <cellStyle name="アクセント 2 15" xfId="501"/>
    <cellStyle name="アクセント 2 16" xfId="502"/>
    <cellStyle name="アクセント 2 17" xfId="503"/>
    <cellStyle name="アクセント 2 18" xfId="504"/>
    <cellStyle name="アクセント 2 19" xfId="505"/>
    <cellStyle name="アクセント 2 2" xfId="506"/>
    <cellStyle name="アクセント 2 2 2" xfId="507"/>
    <cellStyle name="アクセント 2 20" xfId="508"/>
    <cellStyle name="アクセント 2 21" xfId="509"/>
    <cellStyle name="アクセント 2 22" xfId="510"/>
    <cellStyle name="アクセント 2 23" xfId="511"/>
    <cellStyle name="アクセント 2 24" xfId="512"/>
    <cellStyle name="アクセント 2 25" xfId="513"/>
    <cellStyle name="アクセント 2 3" xfId="514"/>
    <cellStyle name="アクセント 2 3 2" xfId="515"/>
    <cellStyle name="アクセント 2 4" xfId="516"/>
    <cellStyle name="アクセント 2 5" xfId="517"/>
    <cellStyle name="アクセント 2 6" xfId="518"/>
    <cellStyle name="アクセント 2 7" xfId="519"/>
    <cellStyle name="アクセント 2 8" xfId="520"/>
    <cellStyle name="アクセント 2 9" xfId="521"/>
    <cellStyle name="アクセント 3 10" xfId="522"/>
    <cellStyle name="アクセント 3 11" xfId="523"/>
    <cellStyle name="アクセント 3 12" xfId="524"/>
    <cellStyle name="アクセント 3 13" xfId="525"/>
    <cellStyle name="アクセント 3 14" xfId="526"/>
    <cellStyle name="アクセント 3 15" xfId="527"/>
    <cellStyle name="アクセント 3 16" xfId="528"/>
    <cellStyle name="アクセント 3 17" xfId="529"/>
    <cellStyle name="アクセント 3 18" xfId="530"/>
    <cellStyle name="アクセント 3 19" xfId="531"/>
    <cellStyle name="アクセント 3 2" xfId="532"/>
    <cellStyle name="アクセント 3 2 2" xfId="533"/>
    <cellStyle name="アクセント 3 20" xfId="534"/>
    <cellStyle name="アクセント 3 21" xfId="535"/>
    <cellStyle name="アクセント 3 22" xfId="536"/>
    <cellStyle name="アクセント 3 23" xfId="537"/>
    <cellStyle name="アクセント 3 24" xfId="538"/>
    <cellStyle name="アクセント 3 25" xfId="539"/>
    <cellStyle name="アクセント 3 3" xfId="540"/>
    <cellStyle name="アクセント 3 3 2" xfId="541"/>
    <cellStyle name="アクセント 3 4" xfId="542"/>
    <cellStyle name="アクセント 3 5" xfId="543"/>
    <cellStyle name="アクセント 3 6" xfId="544"/>
    <cellStyle name="アクセント 3 7" xfId="545"/>
    <cellStyle name="アクセント 3 8" xfId="546"/>
    <cellStyle name="アクセント 3 9" xfId="547"/>
    <cellStyle name="アクセント 4 10" xfId="548"/>
    <cellStyle name="アクセント 4 11" xfId="549"/>
    <cellStyle name="アクセント 4 12" xfId="550"/>
    <cellStyle name="アクセント 4 13" xfId="551"/>
    <cellStyle name="アクセント 4 14" xfId="552"/>
    <cellStyle name="アクセント 4 15" xfId="553"/>
    <cellStyle name="アクセント 4 16" xfId="554"/>
    <cellStyle name="アクセント 4 17" xfId="555"/>
    <cellStyle name="アクセント 4 18" xfId="556"/>
    <cellStyle name="アクセント 4 19" xfId="557"/>
    <cellStyle name="アクセント 4 2" xfId="558"/>
    <cellStyle name="アクセント 4 2 2" xfId="559"/>
    <cellStyle name="アクセント 4 20" xfId="560"/>
    <cellStyle name="アクセント 4 21" xfId="561"/>
    <cellStyle name="アクセント 4 22" xfId="562"/>
    <cellStyle name="アクセント 4 23" xfId="563"/>
    <cellStyle name="アクセント 4 24" xfId="564"/>
    <cellStyle name="アクセント 4 25" xfId="565"/>
    <cellStyle name="アクセント 4 3" xfId="566"/>
    <cellStyle name="アクセント 4 3 2" xfId="567"/>
    <cellStyle name="アクセント 4 4" xfId="568"/>
    <cellStyle name="アクセント 4 5" xfId="569"/>
    <cellStyle name="アクセント 4 6" xfId="570"/>
    <cellStyle name="アクセント 4 7" xfId="571"/>
    <cellStyle name="アクセント 4 8" xfId="572"/>
    <cellStyle name="アクセント 4 9" xfId="573"/>
    <cellStyle name="アクセント 5 10" xfId="574"/>
    <cellStyle name="アクセント 5 11" xfId="575"/>
    <cellStyle name="アクセント 5 12" xfId="576"/>
    <cellStyle name="アクセント 5 13" xfId="577"/>
    <cellStyle name="アクセント 5 14" xfId="578"/>
    <cellStyle name="アクセント 5 15" xfId="579"/>
    <cellStyle name="アクセント 5 16" xfId="580"/>
    <cellStyle name="アクセント 5 17" xfId="581"/>
    <cellStyle name="アクセント 5 18" xfId="582"/>
    <cellStyle name="アクセント 5 19" xfId="583"/>
    <cellStyle name="アクセント 5 2" xfId="584"/>
    <cellStyle name="アクセント 5 2 2" xfId="585"/>
    <cellStyle name="アクセント 5 20" xfId="586"/>
    <cellStyle name="アクセント 5 21" xfId="587"/>
    <cellStyle name="アクセント 5 22" xfId="588"/>
    <cellStyle name="アクセント 5 23" xfId="589"/>
    <cellStyle name="アクセント 5 24" xfId="590"/>
    <cellStyle name="アクセント 5 25" xfId="591"/>
    <cellStyle name="アクセント 5 3" xfId="592"/>
    <cellStyle name="アクセント 5 3 2" xfId="593"/>
    <cellStyle name="アクセント 5 4" xfId="594"/>
    <cellStyle name="アクセント 5 5" xfId="595"/>
    <cellStyle name="アクセント 5 6" xfId="596"/>
    <cellStyle name="アクセント 5 7" xfId="597"/>
    <cellStyle name="アクセント 5 8" xfId="598"/>
    <cellStyle name="アクセント 5 9" xfId="599"/>
    <cellStyle name="アクセント 6 10" xfId="600"/>
    <cellStyle name="アクセント 6 11" xfId="601"/>
    <cellStyle name="アクセント 6 12" xfId="602"/>
    <cellStyle name="アクセント 6 13" xfId="603"/>
    <cellStyle name="アクセント 6 14" xfId="604"/>
    <cellStyle name="アクセント 6 15" xfId="605"/>
    <cellStyle name="アクセント 6 16" xfId="606"/>
    <cellStyle name="アクセント 6 17" xfId="607"/>
    <cellStyle name="アクセント 6 18" xfId="608"/>
    <cellStyle name="アクセント 6 19" xfId="609"/>
    <cellStyle name="アクセント 6 2" xfId="610"/>
    <cellStyle name="アクセント 6 2 2" xfId="611"/>
    <cellStyle name="アクセント 6 20" xfId="612"/>
    <cellStyle name="アクセント 6 21" xfId="613"/>
    <cellStyle name="アクセント 6 22" xfId="614"/>
    <cellStyle name="アクセント 6 23" xfId="615"/>
    <cellStyle name="アクセント 6 24" xfId="616"/>
    <cellStyle name="アクセント 6 25" xfId="617"/>
    <cellStyle name="アクセント 6 3" xfId="618"/>
    <cellStyle name="アクセント 6 3 2" xfId="619"/>
    <cellStyle name="アクセント 6 4" xfId="620"/>
    <cellStyle name="アクセント 6 5" xfId="621"/>
    <cellStyle name="アクセント 6 6" xfId="622"/>
    <cellStyle name="アクセント 6 7" xfId="623"/>
    <cellStyle name="アクセント 6 8" xfId="624"/>
    <cellStyle name="アクセント 6 9" xfId="625"/>
    <cellStyle name="タイトル 10" xfId="626"/>
    <cellStyle name="タイトル 11" xfId="627"/>
    <cellStyle name="タイトル 12" xfId="628"/>
    <cellStyle name="タイトル 13" xfId="629"/>
    <cellStyle name="タイトル 14" xfId="630"/>
    <cellStyle name="タイトル 15" xfId="631"/>
    <cellStyle name="タイトル 16" xfId="632"/>
    <cellStyle name="タイトル 17" xfId="633"/>
    <cellStyle name="タイトル 18" xfId="634"/>
    <cellStyle name="タイトル 19" xfId="635"/>
    <cellStyle name="タイトル 2" xfId="636"/>
    <cellStyle name="タイトル 2 2" xfId="637"/>
    <cellStyle name="タイトル 20" xfId="638"/>
    <cellStyle name="タイトル 21" xfId="639"/>
    <cellStyle name="タイトル 22" xfId="640"/>
    <cellStyle name="タイトル 23" xfId="641"/>
    <cellStyle name="タイトル 24" xfId="642"/>
    <cellStyle name="タイトル 25" xfId="643"/>
    <cellStyle name="タイトル 3" xfId="644"/>
    <cellStyle name="タイトル 3 2" xfId="645"/>
    <cellStyle name="タイトル 4" xfId="646"/>
    <cellStyle name="タイトル 5" xfId="647"/>
    <cellStyle name="タイトル 6" xfId="648"/>
    <cellStyle name="タイトル 7" xfId="649"/>
    <cellStyle name="タイトル 8" xfId="650"/>
    <cellStyle name="タイトル 9" xfId="651"/>
    <cellStyle name="チェック セル 10" xfId="652"/>
    <cellStyle name="チェック セル 11" xfId="653"/>
    <cellStyle name="チェック セル 12" xfId="654"/>
    <cellStyle name="チェック セル 13" xfId="655"/>
    <cellStyle name="チェック セル 14" xfId="656"/>
    <cellStyle name="チェック セル 15" xfId="657"/>
    <cellStyle name="チェック セル 16" xfId="658"/>
    <cellStyle name="チェック セル 17" xfId="659"/>
    <cellStyle name="チェック セル 18" xfId="660"/>
    <cellStyle name="チェック セル 19" xfId="661"/>
    <cellStyle name="チェック セル 2" xfId="662"/>
    <cellStyle name="チェック セル 2 2" xfId="663"/>
    <cellStyle name="チェック セル 20" xfId="664"/>
    <cellStyle name="チェック セル 21" xfId="665"/>
    <cellStyle name="チェック セル 22" xfId="666"/>
    <cellStyle name="チェック セル 23" xfId="667"/>
    <cellStyle name="チェック セル 24" xfId="668"/>
    <cellStyle name="チェック セル 25" xfId="669"/>
    <cellStyle name="チェック セル 3" xfId="670"/>
    <cellStyle name="チェック セル 3 2" xfId="671"/>
    <cellStyle name="チェック セル 4" xfId="672"/>
    <cellStyle name="チェック セル 5" xfId="673"/>
    <cellStyle name="チェック セル 6" xfId="674"/>
    <cellStyle name="チェック セル 7" xfId="675"/>
    <cellStyle name="チェック セル 8" xfId="676"/>
    <cellStyle name="チェック セル 9" xfId="677"/>
    <cellStyle name="どちらでもない 10" xfId="678"/>
    <cellStyle name="どちらでもない 11" xfId="679"/>
    <cellStyle name="どちらでもない 12" xfId="680"/>
    <cellStyle name="どちらでもない 13" xfId="681"/>
    <cellStyle name="どちらでもない 14" xfId="682"/>
    <cellStyle name="どちらでもない 15" xfId="683"/>
    <cellStyle name="どちらでもない 16" xfId="684"/>
    <cellStyle name="どちらでもない 17" xfId="685"/>
    <cellStyle name="どちらでもない 18" xfId="686"/>
    <cellStyle name="どちらでもない 19" xfId="687"/>
    <cellStyle name="どちらでもない 2" xfId="688"/>
    <cellStyle name="どちらでもない 2 2" xfId="689"/>
    <cellStyle name="どちらでもない 20" xfId="690"/>
    <cellStyle name="どちらでもない 21" xfId="691"/>
    <cellStyle name="どちらでもない 22" xfId="692"/>
    <cellStyle name="どちらでもない 23" xfId="693"/>
    <cellStyle name="どちらでもない 24" xfId="694"/>
    <cellStyle name="どちらでもない 25" xfId="695"/>
    <cellStyle name="どちらでもない 3" xfId="696"/>
    <cellStyle name="どちらでもない 3 2" xfId="697"/>
    <cellStyle name="どちらでもない 4" xfId="698"/>
    <cellStyle name="どちらでもない 5" xfId="699"/>
    <cellStyle name="どちらでもない 6" xfId="700"/>
    <cellStyle name="どちらでもない 7" xfId="701"/>
    <cellStyle name="どちらでもない 8" xfId="702"/>
    <cellStyle name="どちらでもない 9" xfId="703"/>
    <cellStyle name="パーセント 2" xfId="704"/>
    <cellStyle name="パーセント 2 2" xfId="705"/>
    <cellStyle name="パーセント 2 2 2" xfId="706"/>
    <cellStyle name="パーセント 2 3" xfId="707"/>
    <cellStyle name="パーセント 2 3 2" xfId="1550"/>
    <cellStyle name="パーセント 2 3 2 2" xfId="1551"/>
    <cellStyle name="パーセント 2 3 3" xfId="1552"/>
    <cellStyle name="パーセント 2 3 3 2" xfId="1553"/>
    <cellStyle name="パーセント 2 3 4" xfId="1554"/>
    <cellStyle name="パーセント 2 4" xfId="1555"/>
    <cellStyle name="パーセント 2 4 2" xfId="1548"/>
    <cellStyle name="パーセント 3" xfId="708"/>
    <cellStyle name="パーセント 3 2" xfId="1556"/>
    <cellStyle name="パーセント 4" xfId="709"/>
    <cellStyle name="パーセント 5" xfId="710"/>
    <cellStyle name="ハイパーリンク 2" xfId="1557"/>
    <cellStyle name="メモ 10" xfId="711"/>
    <cellStyle name="メモ 11" xfId="712"/>
    <cellStyle name="メモ 12" xfId="713"/>
    <cellStyle name="メモ 13" xfId="714"/>
    <cellStyle name="メモ 14" xfId="715"/>
    <cellStyle name="メモ 15" xfId="716"/>
    <cellStyle name="メモ 16" xfId="717"/>
    <cellStyle name="メモ 17" xfId="718"/>
    <cellStyle name="メモ 18" xfId="719"/>
    <cellStyle name="メモ 19" xfId="720"/>
    <cellStyle name="メモ 2" xfId="721"/>
    <cellStyle name="メモ 2 2" xfId="722"/>
    <cellStyle name="メモ 2 2 2" xfId="723"/>
    <cellStyle name="メモ 2 2 2 2" xfId="1390"/>
    <cellStyle name="メモ 2 2 2 2 2" xfId="1391"/>
    <cellStyle name="メモ 2 2 2 3" xfId="1392"/>
    <cellStyle name="メモ 2 2 3" xfId="724"/>
    <cellStyle name="メモ 2 2 3 2" xfId="1393"/>
    <cellStyle name="メモ 20" xfId="725"/>
    <cellStyle name="メモ 21" xfId="726"/>
    <cellStyle name="メモ 22" xfId="727"/>
    <cellStyle name="メモ 23" xfId="728"/>
    <cellStyle name="メモ 24" xfId="729"/>
    <cellStyle name="メモ 25" xfId="730"/>
    <cellStyle name="メモ 3" xfId="731"/>
    <cellStyle name="メモ 3 2" xfId="732"/>
    <cellStyle name="メモ 3 2 2" xfId="1394"/>
    <cellStyle name="メモ 3 2 2 2" xfId="1395"/>
    <cellStyle name="メモ 3 2 3" xfId="1396"/>
    <cellStyle name="メモ 3 3" xfId="733"/>
    <cellStyle name="メモ 3 3 2" xfId="1397"/>
    <cellStyle name="メモ 4" xfId="734"/>
    <cellStyle name="メモ 4 2" xfId="735"/>
    <cellStyle name="メモ 4 2 2" xfId="1398"/>
    <cellStyle name="メモ 4 2 2 2" xfId="1399"/>
    <cellStyle name="メモ 4 2 3" xfId="1400"/>
    <cellStyle name="メモ 4 3" xfId="736"/>
    <cellStyle name="メモ 4 3 2" xfId="1401"/>
    <cellStyle name="メモ 5" xfId="737"/>
    <cellStyle name="メモ 6" xfId="738"/>
    <cellStyle name="メモ 7" xfId="739"/>
    <cellStyle name="メモ 8" xfId="740"/>
    <cellStyle name="メモ 9" xfId="741"/>
    <cellStyle name="リンク セル 10" xfId="742"/>
    <cellStyle name="リンク セル 11" xfId="743"/>
    <cellStyle name="リンク セル 12" xfId="744"/>
    <cellStyle name="リンク セル 13" xfId="745"/>
    <cellStyle name="リンク セル 14" xfId="746"/>
    <cellStyle name="リンク セル 15" xfId="747"/>
    <cellStyle name="リンク セル 16" xfId="748"/>
    <cellStyle name="リンク セル 17" xfId="749"/>
    <cellStyle name="リンク セル 18" xfId="750"/>
    <cellStyle name="リンク セル 19" xfId="751"/>
    <cellStyle name="リンク セル 2" xfId="752"/>
    <cellStyle name="リンク セル 2 2" xfId="753"/>
    <cellStyle name="リンク セル 20" xfId="754"/>
    <cellStyle name="リンク セル 21" xfId="755"/>
    <cellStyle name="リンク セル 22" xfId="756"/>
    <cellStyle name="リンク セル 23" xfId="757"/>
    <cellStyle name="リンク セル 24" xfId="758"/>
    <cellStyle name="リンク セル 25" xfId="759"/>
    <cellStyle name="リンク セル 3" xfId="760"/>
    <cellStyle name="リンク セル 3 2" xfId="761"/>
    <cellStyle name="リンク セル 4" xfId="762"/>
    <cellStyle name="リンク セル 5" xfId="763"/>
    <cellStyle name="リンク セル 6" xfId="764"/>
    <cellStyle name="リンク セル 7" xfId="765"/>
    <cellStyle name="リンク セル 8" xfId="766"/>
    <cellStyle name="リンク セル 9" xfId="767"/>
    <cellStyle name="悪い 10" xfId="768"/>
    <cellStyle name="悪い 11" xfId="769"/>
    <cellStyle name="悪い 12" xfId="770"/>
    <cellStyle name="悪い 13" xfId="771"/>
    <cellStyle name="悪い 14" xfId="772"/>
    <cellStyle name="悪い 15" xfId="773"/>
    <cellStyle name="悪い 16" xfId="774"/>
    <cellStyle name="悪い 17" xfId="775"/>
    <cellStyle name="悪い 18" xfId="776"/>
    <cellStyle name="悪い 19" xfId="777"/>
    <cellStyle name="悪い 2" xfId="778"/>
    <cellStyle name="悪い 2 2" xfId="779"/>
    <cellStyle name="悪い 2 3" xfId="1402"/>
    <cellStyle name="悪い 20" xfId="780"/>
    <cellStyle name="悪い 21" xfId="781"/>
    <cellStyle name="悪い 22" xfId="782"/>
    <cellStyle name="悪い 23" xfId="783"/>
    <cellStyle name="悪い 24" xfId="784"/>
    <cellStyle name="悪い 25" xfId="785"/>
    <cellStyle name="悪い 3" xfId="786"/>
    <cellStyle name="悪い 3 2" xfId="787"/>
    <cellStyle name="悪い 4" xfId="788"/>
    <cellStyle name="悪い 5" xfId="789"/>
    <cellStyle name="悪い 6" xfId="790"/>
    <cellStyle name="悪い 7" xfId="791"/>
    <cellStyle name="悪い 8" xfId="792"/>
    <cellStyle name="悪い 9" xfId="793"/>
    <cellStyle name="計算 10" xfId="794"/>
    <cellStyle name="計算 11" xfId="795"/>
    <cellStyle name="計算 12" xfId="796"/>
    <cellStyle name="計算 13" xfId="797"/>
    <cellStyle name="計算 14" xfId="798"/>
    <cellStyle name="計算 15" xfId="799"/>
    <cellStyle name="計算 16" xfId="800"/>
    <cellStyle name="計算 17" xfId="801"/>
    <cellStyle name="計算 18" xfId="802"/>
    <cellStyle name="計算 19" xfId="803"/>
    <cellStyle name="計算 2" xfId="804"/>
    <cellStyle name="計算 2 2" xfId="805"/>
    <cellStyle name="計算 2 2 2" xfId="806"/>
    <cellStyle name="計算 2 2 2 2" xfId="1403"/>
    <cellStyle name="計算 2 2 2 2 2" xfId="1404"/>
    <cellStyle name="計算 2 2 2 3" xfId="1405"/>
    <cellStyle name="計算 2 2 3" xfId="807"/>
    <cellStyle name="計算 2 2 3 2" xfId="1406"/>
    <cellStyle name="計算 20" xfId="808"/>
    <cellStyle name="計算 21" xfId="809"/>
    <cellStyle name="計算 22" xfId="810"/>
    <cellStyle name="計算 23" xfId="811"/>
    <cellStyle name="計算 24" xfId="812"/>
    <cellStyle name="計算 25" xfId="813"/>
    <cellStyle name="計算 3" xfId="814"/>
    <cellStyle name="計算 3 2" xfId="815"/>
    <cellStyle name="計算 3 2 2" xfId="1407"/>
    <cellStyle name="計算 3 2 2 2" xfId="1408"/>
    <cellStyle name="計算 3 2 3" xfId="1409"/>
    <cellStyle name="計算 3 3" xfId="816"/>
    <cellStyle name="計算 3 3 2" xfId="1410"/>
    <cellStyle name="計算 4" xfId="817"/>
    <cellStyle name="計算 4 2" xfId="818"/>
    <cellStyle name="計算 4 2 2" xfId="1411"/>
    <cellStyle name="計算 4 2 2 2" xfId="1412"/>
    <cellStyle name="計算 4 2 3" xfId="1413"/>
    <cellStyle name="計算 4 3" xfId="819"/>
    <cellStyle name="計算 4 3 2" xfId="1414"/>
    <cellStyle name="計算 5" xfId="820"/>
    <cellStyle name="計算 6" xfId="821"/>
    <cellStyle name="計算 7" xfId="822"/>
    <cellStyle name="計算 8" xfId="823"/>
    <cellStyle name="計算 9" xfId="824"/>
    <cellStyle name="警告文 10" xfId="825"/>
    <cellStyle name="警告文 11" xfId="826"/>
    <cellStyle name="警告文 12" xfId="827"/>
    <cellStyle name="警告文 13" xfId="828"/>
    <cellStyle name="警告文 14" xfId="829"/>
    <cellStyle name="警告文 15" xfId="830"/>
    <cellStyle name="警告文 16" xfId="831"/>
    <cellStyle name="警告文 17" xfId="832"/>
    <cellStyle name="警告文 18" xfId="833"/>
    <cellStyle name="警告文 19" xfId="834"/>
    <cellStyle name="警告文 2" xfId="835"/>
    <cellStyle name="警告文 2 2" xfId="836"/>
    <cellStyle name="警告文 20" xfId="837"/>
    <cellStyle name="警告文 21" xfId="838"/>
    <cellStyle name="警告文 22" xfId="839"/>
    <cellStyle name="警告文 23" xfId="840"/>
    <cellStyle name="警告文 24" xfId="841"/>
    <cellStyle name="警告文 25" xfId="842"/>
    <cellStyle name="警告文 3" xfId="843"/>
    <cellStyle name="警告文 3 2" xfId="844"/>
    <cellStyle name="警告文 4" xfId="845"/>
    <cellStyle name="警告文 5" xfId="846"/>
    <cellStyle name="警告文 6" xfId="847"/>
    <cellStyle name="警告文 7" xfId="848"/>
    <cellStyle name="警告文 8" xfId="849"/>
    <cellStyle name="警告文 9" xfId="850"/>
    <cellStyle name="桁区切り 2" xfId="851"/>
    <cellStyle name="桁区切り 2 2" xfId="852"/>
    <cellStyle name="桁区切り 2 2 2" xfId="853"/>
    <cellStyle name="桁区切り 2 3" xfId="854"/>
    <cellStyle name="桁区切り 2 4" xfId="1415"/>
    <cellStyle name="桁区切り 2 5" xfId="1416"/>
    <cellStyle name="桁区切り 2 5 2" xfId="1417"/>
    <cellStyle name="桁区切り 2 5 3" xfId="1418"/>
    <cellStyle name="桁区切り 2 5 3 2" xfId="1419"/>
    <cellStyle name="桁区切り 2 6" xfId="1420"/>
    <cellStyle name="桁区切り 2 6 2" xfId="1558"/>
    <cellStyle name="桁区切り 2 7" xfId="1421"/>
    <cellStyle name="桁区切り 2 8" xfId="1422"/>
    <cellStyle name="桁区切り 2 8 2" xfId="1423"/>
    <cellStyle name="桁区切り 2 8 2 2" xfId="1424"/>
    <cellStyle name="桁区切り 2 8 2 2 2" xfId="1425"/>
    <cellStyle name="桁区切り 2 8 2 2 2 2" xfId="1426"/>
    <cellStyle name="桁区切り 2 8 2 2 2 2 2" xfId="1427"/>
    <cellStyle name="桁区切り 2 8 2 3" xfId="1428"/>
    <cellStyle name="桁区切り 2 8 2 3 2" xfId="1429"/>
    <cellStyle name="桁区切り 2 8 2 3 2 2" xfId="1430"/>
    <cellStyle name="桁区切り 3" xfId="855"/>
    <cellStyle name="桁区切り 3 2" xfId="856"/>
    <cellStyle name="桁区切り 3 5" xfId="1431"/>
    <cellStyle name="桁区切り 4" xfId="857"/>
    <cellStyle name="桁区切り 4 2" xfId="1432"/>
    <cellStyle name="桁区切り 5" xfId="1433"/>
    <cellStyle name="桁区切り 5 2" xfId="1559"/>
    <cellStyle name="桁区切り 5 2 2" xfId="1560"/>
    <cellStyle name="桁区切り 5 3" xfId="1561"/>
    <cellStyle name="桁区切り 6" xfId="1434"/>
    <cellStyle name="桁区切り 7" xfId="1435"/>
    <cellStyle name="桁区切り 8" xfId="1436"/>
    <cellStyle name="桁区切り 8 2" xfId="1437"/>
    <cellStyle name="見出し 1 10" xfId="858"/>
    <cellStyle name="見出し 1 11" xfId="859"/>
    <cellStyle name="見出し 1 12" xfId="860"/>
    <cellStyle name="見出し 1 13" xfId="861"/>
    <cellStyle name="見出し 1 14" xfId="862"/>
    <cellStyle name="見出し 1 15" xfId="863"/>
    <cellStyle name="見出し 1 16" xfId="864"/>
    <cellStyle name="見出し 1 17" xfId="865"/>
    <cellStyle name="見出し 1 18" xfId="866"/>
    <cellStyle name="見出し 1 19" xfId="867"/>
    <cellStyle name="見出し 1 2" xfId="868"/>
    <cellStyle name="見出し 1 2 2" xfId="869"/>
    <cellStyle name="見出し 1 20" xfId="870"/>
    <cellStyle name="見出し 1 21" xfId="871"/>
    <cellStyle name="見出し 1 22" xfId="872"/>
    <cellStyle name="見出し 1 23" xfId="873"/>
    <cellStyle name="見出し 1 24" xfId="874"/>
    <cellStyle name="見出し 1 25" xfId="875"/>
    <cellStyle name="見出し 1 3" xfId="876"/>
    <cellStyle name="見出し 1 3 2" xfId="877"/>
    <cellStyle name="見出し 1 4" xfId="878"/>
    <cellStyle name="見出し 1 5" xfId="879"/>
    <cellStyle name="見出し 1 6" xfId="880"/>
    <cellStyle name="見出し 1 7" xfId="881"/>
    <cellStyle name="見出し 1 8" xfId="882"/>
    <cellStyle name="見出し 1 9" xfId="883"/>
    <cellStyle name="見出し 2 10" xfId="884"/>
    <cellStyle name="見出し 2 11" xfId="885"/>
    <cellStyle name="見出し 2 12" xfId="886"/>
    <cellStyle name="見出し 2 13" xfId="887"/>
    <cellStyle name="見出し 2 14" xfId="888"/>
    <cellStyle name="見出し 2 15" xfId="889"/>
    <cellStyle name="見出し 2 16" xfId="890"/>
    <cellStyle name="見出し 2 17" xfId="891"/>
    <cellStyle name="見出し 2 18" xfId="892"/>
    <cellStyle name="見出し 2 19" xfId="893"/>
    <cellStyle name="見出し 2 2" xfId="894"/>
    <cellStyle name="見出し 2 2 2" xfId="895"/>
    <cellStyle name="見出し 2 20" xfId="896"/>
    <cellStyle name="見出し 2 21" xfId="897"/>
    <cellStyle name="見出し 2 22" xfId="898"/>
    <cellStyle name="見出し 2 23" xfId="899"/>
    <cellStyle name="見出し 2 24" xfId="900"/>
    <cellStyle name="見出し 2 25" xfId="901"/>
    <cellStyle name="見出し 2 3" xfId="902"/>
    <cellStyle name="見出し 2 3 2" xfId="903"/>
    <cellStyle name="見出し 2 4" xfId="904"/>
    <cellStyle name="見出し 2 5" xfId="905"/>
    <cellStyle name="見出し 2 6" xfId="906"/>
    <cellStyle name="見出し 2 7" xfId="907"/>
    <cellStyle name="見出し 2 8" xfId="908"/>
    <cellStyle name="見出し 2 9" xfId="909"/>
    <cellStyle name="見出し 3 10" xfId="910"/>
    <cellStyle name="見出し 3 11" xfId="911"/>
    <cellStyle name="見出し 3 12" xfId="912"/>
    <cellStyle name="見出し 3 13" xfId="913"/>
    <cellStyle name="見出し 3 14" xfId="914"/>
    <cellStyle name="見出し 3 15" xfId="915"/>
    <cellStyle name="見出し 3 16" xfId="916"/>
    <cellStyle name="見出し 3 17" xfId="917"/>
    <cellStyle name="見出し 3 18" xfId="918"/>
    <cellStyle name="見出し 3 19" xfId="919"/>
    <cellStyle name="見出し 3 2" xfId="920"/>
    <cellStyle name="見出し 3 2 2" xfId="921"/>
    <cellStyle name="見出し 3 20" xfId="922"/>
    <cellStyle name="見出し 3 21" xfId="923"/>
    <cellStyle name="見出し 3 22" xfId="924"/>
    <cellStyle name="見出し 3 23" xfId="925"/>
    <cellStyle name="見出し 3 24" xfId="926"/>
    <cellStyle name="見出し 3 25" xfId="927"/>
    <cellStyle name="見出し 3 3" xfId="928"/>
    <cellStyle name="見出し 3 3 2" xfId="929"/>
    <cellStyle name="見出し 3 4" xfId="930"/>
    <cellStyle name="見出し 3 5" xfId="931"/>
    <cellStyle name="見出し 3 6" xfId="932"/>
    <cellStyle name="見出し 3 7" xfId="933"/>
    <cellStyle name="見出し 3 8" xfId="934"/>
    <cellStyle name="見出し 3 9" xfId="935"/>
    <cellStyle name="見出し 4 10" xfId="936"/>
    <cellStyle name="見出し 4 11" xfId="937"/>
    <cellStyle name="見出し 4 12" xfId="938"/>
    <cellStyle name="見出し 4 13" xfId="939"/>
    <cellStyle name="見出し 4 14" xfId="940"/>
    <cellStyle name="見出し 4 15" xfId="941"/>
    <cellStyle name="見出し 4 16" xfId="942"/>
    <cellStyle name="見出し 4 17" xfId="943"/>
    <cellStyle name="見出し 4 18" xfId="944"/>
    <cellStyle name="見出し 4 19" xfId="945"/>
    <cellStyle name="見出し 4 2" xfId="946"/>
    <cellStyle name="見出し 4 2 2" xfId="947"/>
    <cellStyle name="見出し 4 20" xfId="948"/>
    <cellStyle name="見出し 4 21" xfId="949"/>
    <cellStyle name="見出し 4 22" xfId="950"/>
    <cellStyle name="見出し 4 23" xfId="951"/>
    <cellStyle name="見出し 4 24" xfId="952"/>
    <cellStyle name="見出し 4 25" xfId="953"/>
    <cellStyle name="見出し 4 3" xfId="954"/>
    <cellStyle name="見出し 4 3 2" xfId="955"/>
    <cellStyle name="見出し 4 4" xfId="956"/>
    <cellStyle name="見出し 4 5" xfId="957"/>
    <cellStyle name="見出し 4 6" xfId="958"/>
    <cellStyle name="見出し 4 7" xfId="959"/>
    <cellStyle name="見出し 4 8" xfId="960"/>
    <cellStyle name="見出し 4 9" xfId="961"/>
    <cellStyle name="集計 10" xfId="962"/>
    <cellStyle name="集計 11" xfId="963"/>
    <cellStyle name="集計 12" xfId="964"/>
    <cellStyle name="集計 13" xfId="965"/>
    <cellStyle name="集計 14" xfId="966"/>
    <cellStyle name="集計 15" xfId="967"/>
    <cellStyle name="集計 16" xfId="968"/>
    <cellStyle name="集計 17" xfId="969"/>
    <cellStyle name="集計 18" xfId="970"/>
    <cellStyle name="集計 19" xfId="971"/>
    <cellStyle name="集計 2" xfId="972"/>
    <cellStyle name="集計 2 2" xfId="973"/>
    <cellStyle name="集計 2 2 2" xfId="974"/>
    <cellStyle name="集計 2 2 2 2" xfId="1438"/>
    <cellStyle name="集計 2 2 2 2 2" xfId="1439"/>
    <cellStyle name="集計 2 2 2 3" xfId="1440"/>
    <cellStyle name="集計 2 2 3" xfId="975"/>
    <cellStyle name="集計 2 2 3 2" xfId="1441"/>
    <cellStyle name="集計 20" xfId="976"/>
    <cellStyle name="集計 21" xfId="977"/>
    <cellStyle name="集計 22" xfId="978"/>
    <cellStyle name="集計 23" xfId="979"/>
    <cellStyle name="集計 24" xfId="980"/>
    <cellStyle name="集計 25" xfId="981"/>
    <cellStyle name="集計 3" xfId="982"/>
    <cellStyle name="集計 3 2" xfId="983"/>
    <cellStyle name="集計 3 2 2" xfId="1442"/>
    <cellStyle name="集計 3 2 2 2" xfId="1443"/>
    <cellStyle name="集計 3 2 3" xfId="1444"/>
    <cellStyle name="集計 3 3" xfId="984"/>
    <cellStyle name="集計 3 3 2" xfId="1445"/>
    <cellStyle name="集計 4" xfId="985"/>
    <cellStyle name="集計 4 2" xfId="986"/>
    <cellStyle name="集計 4 2 2" xfId="1446"/>
    <cellStyle name="集計 4 2 2 2" xfId="1447"/>
    <cellStyle name="集計 4 2 3" xfId="1448"/>
    <cellStyle name="集計 4 3" xfId="987"/>
    <cellStyle name="集計 4 3 2" xfId="1449"/>
    <cellStyle name="集計 5" xfId="988"/>
    <cellStyle name="集計 6" xfId="989"/>
    <cellStyle name="集計 7" xfId="990"/>
    <cellStyle name="集計 8" xfId="991"/>
    <cellStyle name="集計 9" xfId="992"/>
    <cellStyle name="出力 10" xfId="993"/>
    <cellStyle name="出力 11" xfId="994"/>
    <cellStyle name="出力 12" xfId="995"/>
    <cellStyle name="出力 13" xfId="996"/>
    <cellStyle name="出力 14" xfId="997"/>
    <cellStyle name="出力 15" xfId="998"/>
    <cellStyle name="出力 16" xfId="999"/>
    <cellStyle name="出力 17" xfId="1000"/>
    <cellStyle name="出力 18" xfId="1001"/>
    <cellStyle name="出力 19" xfId="1002"/>
    <cellStyle name="出力 2" xfId="1003"/>
    <cellStyle name="出力 2 2" xfId="1004"/>
    <cellStyle name="出力 2 2 2" xfId="1005"/>
    <cellStyle name="出力 2 2 2 2" xfId="1450"/>
    <cellStyle name="出力 2 2 2 2 2" xfId="1451"/>
    <cellStyle name="出力 2 2 2 3" xfId="1452"/>
    <cellStyle name="出力 2 2 3" xfId="1006"/>
    <cellStyle name="出力 2 2 3 2" xfId="1453"/>
    <cellStyle name="出力 2 2 4" xfId="1562"/>
    <cellStyle name="出力 20" xfId="1007"/>
    <cellStyle name="出力 21" xfId="1008"/>
    <cellStyle name="出力 22" xfId="1009"/>
    <cellStyle name="出力 23" xfId="1010"/>
    <cellStyle name="出力 24" xfId="1011"/>
    <cellStyle name="出力 25" xfId="1012"/>
    <cellStyle name="出力 3" xfId="1013"/>
    <cellStyle name="出力 3 2" xfId="1014"/>
    <cellStyle name="出力 3 2 2" xfId="1454"/>
    <cellStyle name="出力 3 2 2 2" xfId="1455"/>
    <cellStyle name="出力 3 2 3" xfId="1456"/>
    <cellStyle name="出力 3 3" xfId="1015"/>
    <cellStyle name="出力 3 3 2" xfId="1457"/>
    <cellStyle name="出力 3 4" xfId="1563"/>
    <cellStyle name="出力 4" xfId="1016"/>
    <cellStyle name="出力 4 2" xfId="1017"/>
    <cellStyle name="出力 4 2 2" xfId="1458"/>
    <cellStyle name="出力 4 2 2 2" xfId="1459"/>
    <cellStyle name="出力 4 2 3" xfId="1460"/>
    <cellStyle name="出力 4 3" xfId="1018"/>
    <cellStyle name="出力 4 3 2" xfId="1461"/>
    <cellStyle name="出力 4 4" xfId="1564"/>
    <cellStyle name="出力 5" xfId="1019"/>
    <cellStyle name="出力 6" xfId="1020"/>
    <cellStyle name="出力 7" xfId="1021"/>
    <cellStyle name="出力 8" xfId="1022"/>
    <cellStyle name="出力 9" xfId="1023"/>
    <cellStyle name="説明文 10" xfId="1024"/>
    <cellStyle name="説明文 11" xfId="1025"/>
    <cellStyle name="説明文 12" xfId="1026"/>
    <cellStyle name="説明文 13" xfId="1027"/>
    <cellStyle name="説明文 14" xfId="1028"/>
    <cellStyle name="説明文 15" xfId="1029"/>
    <cellStyle name="説明文 16" xfId="1030"/>
    <cellStyle name="説明文 17" xfId="1031"/>
    <cellStyle name="説明文 18" xfId="1032"/>
    <cellStyle name="説明文 19" xfId="1033"/>
    <cellStyle name="説明文 2" xfId="1034"/>
    <cellStyle name="説明文 2 2" xfId="1035"/>
    <cellStyle name="説明文 20" xfId="1036"/>
    <cellStyle name="説明文 21" xfId="1037"/>
    <cellStyle name="説明文 22" xfId="1038"/>
    <cellStyle name="説明文 23" xfId="1039"/>
    <cellStyle name="説明文 24" xfId="1040"/>
    <cellStyle name="説明文 25" xfId="1041"/>
    <cellStyle name="説明文 3" xfId="1042"/>
    <cellStyle name="説明文 3 2" xfId="1043"/>
    <cellStyle name="説明文 4" xfId="1044"/>
    <cellStyle name="説明文 5" xfId="1045"/>
    <cellStyle name="説明文 6" xfId="1046"/>
    <cellStyle name="説明文 7" xfId="1047"/>
    <cellStyle name="説明文 8" xfId="1048"/>
    <cellStyle name="説明文 9" xfId="1049"/>
    <cellStyle name="通貨 2" xfId="1050"/>
    <cellStyle name="通貨 3" xfId="1051"/>
    <cellStyle name="通貨 3 2" xfId="1052"/>
    <cellStyle name="入力 10" xfId="1053"/>
    <cellStyle name="入力 11" xfId="1054"/>
    <cellStyle name="入力 12" xfId="1055"/>
    <cellStyle name="入力 13" xfId="1056"/>
    <cellStyle name="入力 14" xfId="1057"/>
    <cellStyle name="入力 15" xfId="1058"/>
    <cellStyle name="入力 16" xfId="1059"/>
    <cellStyle name="入力 17" xfId="1060"/>
    <cellStyle name="入力 18" xfId="1061"/>
    <cellStyle name="入力 19" xfId="1062"/>
    <cellStyle name="入力 2" xfId="1063"/>
    <cellStyle name="入力 2 2" xfId="1064"/>
    <cellStyle name="入力 2 2 2" xfId="1065"/>
    <cellStyle name="入力 2 2 2 2" xfId="1462"/>
    <cellStyle name="入力 2 2 2 2 2" xfId="1463"/>
    <cellStyle name="入力 2 2 2 3" xfId="1464"/>
    <cellStyle name="入力 2 2 3" xfId="1066"/>
    <cellStyle name="入力 2 2 3 2" xfId="1465"/>
    <cellStyle name="入力 20" xfId="1067"/>
    <cellStyle name="入力 21" xfId="1068"/>
    <cellStyle name="入力 22" xfId="1069"/>
    <cellStyle name="入力 23" xfId="1070"/>
    <cellStyle name="入力 24" xfId="1071"/>
    <cellStyle name="入力 25" xfId="1072"/>
    <cellStyle name="入力 3" xfId="1073"/>
    <cellStyle name="入力 3 2" xfId="1074"/>
    <cellStyle name="入力 3 2 2" xfId="1466"/>
    <cellStyle name="入力 3 2 2 2" xfId="1467"/>
    <cellStyle name="入力 3 2 3" xfId="1468"/>
    <cellStyle name="入力 3 3" xfId="1075"/>
    <cellStyle name="入力 3 3 2" xfId="1469"/>
    <cellStyle name="入力 4" xfId="1076"/>
    <cellStyle name="入力 4 2" xfId="1077"/>
    <cellStyle name="入力 4 2 2" xfId="1470"/>
    <cellStyle name="入力 4 2 2 2" xfId="1471"/>
    <cellStyle name="入力 4 2 3" xfId="1472"/>
    <cellStyle name="入力 4 3" xfId="1078"/>
    <cellStyle name="入力 4 3 2" xfId="1473"/>
    <cellStyle name="入力 5" xfId="1079"/>
    <cellStyle name="入力 6" xfId="1080"/>
    <cellStyle name="入力 7" xfId="1081"/>
    <cellStyle name="入力 8" xfId="1082"/>
    <cellStyle name="入力 9" xfId="1083"/>
    <cellStyle name="標準" xfId="0" builtinId="0"/>
    <cellStyle name="標準 10" xfId="1084"/>
    <cellStyle name="標準 10 10" xfId="1474"/>
    <cellStyle name="標準 10 11" xfId="1475"/>
    <cellStyle name="標準 10 12" xfId="1476"/>
    <cellStyle name="標準 10 2" xfId="1085"/>
    <cellStyle name="標準 10 3" xfId="1086"/>
    <cellStyle name="標準 10 4" xfId="1087"/>
    <cellStyle name="標準 10 4 2" xfId="1477"/>
    <cellStyle name="標準 10 4 2 2" xfId="1478"/>
    <cellStyle name="標準 10 4 2 2 2" xfId="1479"/>
    <cellStyle name="標準 10 4 2 2 2 2" xfId="1480"/>
    <cellStyle name="標準 10 4 2 2 2 2 2" xfId="1481"/>
    <cellStyle name="標準 10 4 2 2 2 2 2 2" xfId="1482"/>
    <cellStyle name="標準 10 4 3" xfId="1483"/>
    <cellStyle name="標準 10 4 3 2" xfId="1484"/>
    <cellStyle name="標準 10 5" xfId="1088"/>
    <cellStyle name="標準 10 6" xfId="1485"/>
    <cellStyle name="標準 10 6 2" xfId="1486"/>
    <cellStyle name="標準 10 6 2 2" xfId="1487"/>
    <cellStyle name="標準 10 6 2 3" xfId="1488"/>
    <cellStyle name="標準 10 6 2 3 2" xfId="1386"/>
    <cellStyle name="標準 10 7" xfId="1489"/>
    <cellStyle name="標準 10 8" xfId="1490"/>
    <cellStyle name="標準 10 8 2" xfId="1491"/>
    <cellStyle name="標準 10 8 2 2" xfId="1492"/>
    <cellStyle name="標準 10 8 2 2 2" xfId="1493"/>
    <cellStyle name="標準 10 8 2 2 3" xfId="1494"/>
    <cellStyle name="標準 10 8 2 2 3 2" xfId="1387"/>
    <cellStyle name="標準 10 8 2 2 3 2 2" xfId="1495"/>
    <cellStyle name="標準 10 8 2 3" xfId="1496"/>
    <cellStyle name="標準 10 8 2 4" xfId="1497"/>
    <cellStyle name="標準 10 8 2 4 2" xfId="1498"/>
    <cellStyle name="標準 10 8 2 4 2 2" xfId="1499"/>
    <cellStyle name="標準 10 8 3" xfId="1500"/>
    <cellStyle name="標準 10 8 4" xfId="1501"/>
    <cellStyle name="標準 10 8 4 2" xfId="1502"/>
    <cellStyle name="標準 10 8 4 2 2" xfId="1503"/>
    <cellStyle name="標準 10 8 4 2 3" xfId="1504"/>
    <cellStyle name="標準 10 9" xfId="1505"/>
    <cellStyle name="標準 10 9 2" xfId="1506"/>
    <cellStyle name="標準 10 9 3" xfId="1507"/>
    <cellStyle name="標準 10 9 3 2" xfId="1508"/>
    <cellStyle name="標準 11" xfId="1089"/>
    <cellStyle name="標準 11 2" xfId="1090"/>
    <cellStyle name="標準 11 3" xfId="1091"/>
    <cellStyle name="標準 11 4" xfId="1092"/>
    <cellStyle name="標準 12" xfId="1382"/>
    <cellStyle name="標準 12 2" xfId="1093"/>
    <cellStyle name="標準 12 3" xfId="1094"/>
    <cellStyle name="標準 13" xfId="1095"/>
    <cellStyle name="標準 13 2" xfId="1096"/>
    <cellStyle name="標準 14" xfId="1383"/>
    <cellStyle name="標準 14 2" xfId="1097"/>
    <cellStyle name="標準 14 3" xfId="1098"/>
    <cellStyle name="標準 14 4" xfId="1099"/>
    <cellStyle name="標準 14 5" xfId="1100"/>
    <cellStyle name="標準 14 6" xfId="1101"/>
    <cellStyle name="標準 14 7" xfId="1102"/>
    <cellStyle name="標準 14 8" xfId="1103"/>
    <cellStyle name="標準 15" xfId="1104"/>
    <cellStyle name="標準 15 2" xfId="1105"/>
    <cellStyle name="標準 15 3" xfId="1106"/>
    <cellStyle name="標準 15 4" xfId="1107"/>
    <cellStyle name="標準 15 5" xfId="1108"/>
    <cellStyle name="標準 15 6" xfId="1109"/>
    <cellStyle name="標準 15 7" xfId="1110"/>
    <cellStyle name="標準 16" xfId="1384"/>
    <cellStyle name="標準 16 2" xfId="1111"/>
    <cellStyle name="標準 16 3" xfId="1112"/>
    <cellStyle name="標準 16 4" xfId="1113"/>
    <cellStyle name="標準 16 5" xfId="1114"/>
    <cellStyle name="標準 16 6" xfId="1115"/>
    <cellStyle name="標準 17" xfId="1116"/>
    <cellStyle name="標準 17 2" xfId="1117"/>
    <cellStyle name="標準 17 3" xfId="1118"/>
    <cellStyle name="標準 17 4" xfId="1119"/>
    <cellStyle name="標準 17 5" xfId="1120"/>
    <cellStyle name="標準 18" xfId="1509"/>
    <cellStyle name="標準 18 2" xfId="1121"/>
    <cellStyle name="標準 18 3" xfId="1122"/>
    <cellStyle name="標準 19" xfId="1510"/>
    <cellStyle name="標準 19 2" xfId="1123"/>
    <cellStyle name="標準 19 2 2" xfId="1511"/>
    <cellStyle name="標準 19 2 2 2" xfId="1512"/>
    <cellStyle name="標準 19 2 2 2 2" xfId="1513"/>
    <cellStyle name="標準 19 2 2 2 2 2" xfId="1514"/>
    <cellStyle name="標準 19 2 2 2 2 2 2" xfId="1515"/>
    <cellStyle name="標準 19 2 2 2 2 2 2 2" xfId="1516"/>
    <cellStyle name="標準 19 2 2 2 2 2 2 2 2" xfId="1517"/>
    <cellStyle name="標準 19 2 2 2 2 2 3" xfId="1518"/>
    <cellStyle name="標準 19 2 2 2 2 2 4" xfId="1519"/>
    <cellStyle name="標準 19 2 2 2 2 2 4 2" xfId="1520"/>
    <cellStyle name="標準 19 2 2 2 2 2 4 3" xfId="1521"/>
    <cellStyle name="標準 19 2 2 2 3" xfId="1522"/>
    <cellStyle name="標準 19 2 2 2 3 2" xfId="1523"/>
    <cellStyle name="標準 19 2 2 2 3 2 2" xfId="1524"/>
    <cellStyle name="標準 19 2 2 2 3 2 3" xfId="1525"/>
    <cellStyle name="標準 19 2 2 3" xfId="1526"/>
    <cellStyle name="標準 19 2 2 3 2" xfId="1527"/>
    <cellStyle name="標準 19 2 2 3 2 2" xfId="1528"/>
    <cellStyle name="標準 2" xfId="1"/>
    <cellStyle name="標準 2 10" xfId="1124"/>
    <cellStyle name="標準 2 11" xfId="1125"/>
    <cellStyle name="標準 2 12" xfId="1126"/>
    <cellStyle name="標準 2 13" xfId="1127"/>
    <cellStyle name="標準 2 14" xfId="1128"/>
    <cellStyle name="標準 2 15" xfId="1129"/>
    <cellStyle name="標準 2 16" xfId="1130"/>
    <cellStyle name="標準 2 17" xfId="1131"/>
    <cellStyle name="標準 2 18" xfId="1132"/>
    <cellStyle name="標準 2 19" xfId="1133"/>
    <cellStyle name="標準 2 2" xfId="1134"/>
    <cellStyle name="標準 2 2 10" xfId="1135"/>
    <cellStyle name="標準 2 2 11" xfId="1136"/>
    <cellStyle name="標準 2 2 12" xfId="1137"/>
    <cellStyle name="標準 2 2 13" xfId="1138"/>
    <cellStyle name="標準 2 2 14" xfId="1139"/>
    <cellStyle name="標準 2 2 15" xfId="1140"/>
    <cellStyle name="標準 2 2 16" xfId="1141"/>
    <cellStyle name="標準 2 2 17" xfId="1142"/>
    <cellStyle name="標準 2 2 18" xfId="1143"/>
    <cellStyle name="標準 2 2 19" xfId="1144"/>
    <cellStyle name="標準 2 2 2" xfId="1145"/>
    <cellStyle name="標準 2 2 2 2" xfId="1146"/>
    <cellStyle name="標準 2 2 2 2 2" xfId="1147"/>
    <cellStyle name="標準 2 2 2 2_23_CRUDマトリックス(機能レベル)" xfId="1148"/>
    <cellStyle name="標準 2 2 2_23_CRUDマトリックス(機能レベル)" xfId="1149"/>
    <cellStyle name="標準 2 2 20" xfId="1150"/>
    <cellStyle name="標準 2 2 21" xfId="1151"/>
    <cellStyle name="標準 2 2 22" xfId="1152"/>
    <cellStyle name="標準 2 2 23" xfId="1153"/>
    <cellStyle name="標準 2 2 24" xfId="1154"/>
    <cellStyle name="標準 2 2 25" xfId="1155"/>
    <cellStyle name="標準 2 2 26" xfId="1156"/>
    <cellStyle name="標準 2 2 27" xfId="1157"/>
    <cellStyle name="標準 2 2 28" xfId="1158"/>
    <cellStyle name="標準 2 2 29" xfId="1159"/>
    <cellStyle name="標準 2 2 3" xfId="1160"/>
    <cellStyle name="標準 2 2 30" xfId="1161"/>
    <cellStyle name="標準 2 2 31" xfId="1162"/>
    <cellStyle name="標準 2 2 4" xfId="1163"/>
    <cellStyle name="標準 2 2 5" xfId="1164"/>
    <cellStyle name="標準 2 2 6" xfId="1165"/>
    <cellStyle name="標準 2 2 7" xfId="1166"/>
    <cellStyle name="標準 2 2 8" xfId="1167"/>
    <cellStyle name="標準 2 2 9" xfId="1168"/>
    <cellStyle name="標準 2 2_23_CRUDマトリックス(機能レベル)" xfId="1169"/>
    <cellStyle name="標準 2 20" xfId="1170"/>
    <cellStyle name="標準 2 21" xfId="1171"/>
    <cellStyle name="標準 2 22" xfId="1172"/>
    <cellStyle name="標準 2 23" xfId="1173"/>
    <cellStyle name="標準 2 24" xfId="1174"/>
    <cellStyle name="標準 2 25" xfId="1175"/>
    <cellStyle name="標準 2 26" xfId="1565"/>
    <cellStyle name="標準 2 26 2" xfId="1566"/>
    <cellStyle name="標準 2 27" xfId="1576"/>
    <cellStyle name="標準 2 3" xfId="1176"/>
    <cellStyle name="標準 2 3 10" xfId="1177"/>
    <cellStyle name="標準 2 3 11" xfId="1178"/>
    <cellStyle name="標準 2 3 12" xfId="1179"/>
    <cellStyle name="標準 2 3 13" xfId="1180"/>
    <cellStyle name="標準 2 3 14" xfId="1181"/>
    <cellStyle name="標準 2 3 15" xfId="1182"/>
    <cellStyle name="標準 2 3 16" xfId="1183"/>
    <cellStyle name="標準 2 3 17" xfId="1184"/>
    <cellStyle name="標準 2 3 18" xfId="1185"/>
    <cellStyle name="標準 2 3 19" xfId="1186"/>
    <cellStyle name="標準 2 3 2" xfId="1187"/>
    <cellStyle name="標準 2 3 2 2" xfId="1188"/>
    <cellStyle name="標準 2 3 2 2 2" xfId="1189"/>
    <cellStyle name="標準 2 3 2 2_23_CRUDマトリックス(機能レベル)" xfId="1190"/>
    <cellStyle name="標準 2 3 2_23_CRUDマトリックス(機能レベル)" xfId="1191"/>
    <cellStyle name="標準 2 3 20" xfId="1192"/>
    <cellStyle name="標準 2 3 21" xfId="1193"/>
    <cellStyle name="標準 2 3 22" xfId="1194"/>
    <cellStyle name="標準 2 3 23" xfId="1195"/>
    <cellStyle name="標準 2 3 24" xfId="1196"/>
    <cellStyle name="標準 2 3 25" xfId="1197"/>
    <cellStyle name="標準 2 3 26" xfId="1198"/>
    <cellStyle name="標準 2 3 27" xfId="1199"/>
    <cellStyle name="標準 2 3 28" xfId="1200"/>
    <cellStyle name="標準 2 3 29" xfId="1201"/>
    <cellStyle name="標準 2 3 3" xfId="1202"/>
    <cellStyle name="標準 2 3 4" xfId="1203"/>
    <cellStyle name="標準 2 3 5" xfId="1204"/>
    <cellStyle name="標準 2 3 6" xfId="1205"/>
    <cellStyle name="標準 2 3 7" xfId="1206"/>
    <cellStyle name="標準 2 3 8" xfId="1207"/>
    <cellStyle name="標準 2 3 9" xfId="1208"/>
    <cellStyle name="標準 2 3_23_CRUDマトリックス(機能レベル)" xfId="1209"/>
    <cellStyle name="標準 2 4" xfId="1210"/>
    <cellStyle name="標準 2 4 10" xfId="1211"/>
    <cellStyle name="標準 2 4 11" xfId="1212"/>
    <cellStyle name="標準 2 4 12" xfId="1213"/>
    <cellStyle name="標準 2 4 13" xfId="1214"/>
    <cellStyle name="標準 2 4 14" xfId="1215"/>
    <cellStyle name="標準 2 4 15" xfId="1216"/>
    <cellStyle name="標準 2 4 16" xfId="1217"/>
    <cellStyle name="標準 2 4 17" xfId="1218"/>
    <cellStyle name="標準 2 4 18" xfId="1219"/>
    <cellStyle name="標準 2 4 19" xfId="1220"/>
    <cellStyle name="標準 2 4 2" xfId="1221"/>
    <cellStyle name="標準 2 4 20" xfId="1222"/>
    <cellStyle name="標準 2 4 21" xfId="1223"/>
    <cellStyle name="標準 2 4 22" xfId="1224"/>
    <cellStyle name="標準 2 4 23" xfId="1225"/>
    <cellStyle name="標準 2 4 24" xfId="1226"/>
    <cellStyle name="標準 2 4 3" xfId="1227"/>
    <cellStyle name="標準 2 4 4" xfId="1228"/>
    <cellStyle name="標準 2 4 5" xfId="1229"/>
    <cellStyle name="標準 2 4 6" xfId="1230"/>
    <cellStyle name="標準 2 4 7" xfId="1231"/>
    <cellStyle name="標準 2 4 8" xfId="1232"/>
    <cellStyle name="標準 2 4 9" xfId="1233"/>
    <cellStyle name="標準 2 4_23_CRUDマトリックス(機能レベル)" xfId="1234"/>
    <cellStyle name="標準 2 5" xfId="1235"/>
    <cellStyle name="標準 2 5 10" xfId="1236"/>
    <cellStyle name="標準 2 5 11" xfId="1237"/>
    <cellStyle name="標準 2 5 12" xfId="1238"/>
    <cellStyle name="標準 2 5 13" xfId="1239"/>
    <cellStyle name="標準 2 5 14" xfId="1240"/>
    <cellStyle name="標準 2 5 15" xfId="1241"/>
    <cellStyle name="標準 2 5 16" xfId="1242"/>
    <cellStyle name="標準 2 5 17" xfId="1243"/>
    <cellStyle name="標準 2 5 18" xfId="1244"/>
    <cellStyle name="標準 2 5 19" xfId="1245"/>
    <cellStyle name="標準 2 5 2" xfId="1246"/>
    <cellStyle name="標準 2 5 2 2" xfId="1549"/>
    <cellStyle name="標準 2 5 20" xfId="1247"/>
    <cellStyle name="標準 2 5 21" xfId="1248"/>
    <cellStyle name="標準 2 5 22" xfId="1249"/>
    <cellStyle name="標準 2 5 23" xfId="1250"/>
    <cellStyle name="標準 2 5 3" xfId="1251"/>
    <cellStyle name="標準 2 5 3 2" xfId="1529"/>
    <cellStyle name="標準 2 5 4" xfId="1252"/>
    <cellStyle name="標準 2 5 5" xfId="1253"/>
    <cellStyle name="標準 2 5 6" xfId="1254"/>
    <cellStyle name="標準 2 5 7" xfId="1255"/>
    <cellStyle name="標準 2 5 8" xfId="1256"/>
    <cellStyle name="標準 2 5 9" xfId="1257"/>
    <cellStyle name="標準 2 5_23_CRUDマトリックス(機能レベル)" xfId="1258"/>
    <cellStyle name="標準 2 6" xfId="1259"/>
    <cellStyle name="標準 2 6 10" xfId="1260"/>
    <cellStyle name="標準 2 6 11" xfId="1261"/>
    <cellStyle name="標準 2 6 12" xfId="1262"/>
    <cellStyle name="標準 2 6 13" xfId="1263"/>
    <cellStyle name="標準 2 6 14" xfId="1264"/>
    <cellStyle name="標準 2 6 15" xfId="1265"/>
    <cellStyle name="標準 2 6 16" xfId="1266"/>
    <cellStyle name="標準 2 6 17" xfId="1267"/>
    <cellStyle name="標準 2 6 18" xfId="1268"/>
    <cellStyle name="標準 2 6 19" xfId="1269"/>
    <cellStyle name="標準 2 6 2" xfId="1270"/>
    <cellStyle name="標準 2 6 20" xfId="1271"/>
    <cellStyle name="標準 2 6 21" xfId="1272"/>
    <cellStyle name="標準 2 6 22" xfId="1273"/>
    <cellStyle name="標準 2 6 3" xfId="1274"/>
    <cellStyle name="標準 2 6 4" xfId="1275"/>
    <cellStyle name="標準 2 6 5" xfId="1276"/>
    <cellStyle name="標準 2 6 6" xfId="1277"/>
    <cellStyle name="標準 2 6 7" xfId="1278"/>
    <cellStyle name="標準 2 6 8" xfId="1279"/>
    <cellStyle name="標準 2 6 9" xfId="1280"/>
    <cellStyle name="標準 2 6_23_CRUDマトリックス(機能レベル)" xfId="1281"/>
    <cellStyle name="標準 2 7" xfId="1282"/>
    <cellStyle name="標準 2 7 2" xfId="1530"/>
    <cellStyle name="標準 2 7 2 2" xfId="1531"/>
    <cellStyle name="標準 2 7 2 3" xfId="1532"/>
    <cellStyle name="標準 2 7 2 3 2" xfId="1388"/>
    <cellStyle name="標準 2 8" xfId="1283"/>
    <cellStyle name="標準 2 9" xfId="1284"/>
    <cellStyle name="標準 2 9 2" xfId="1533"/>
    <cellStyle name="標準 2 9 2 2" xfId="1534"/>
    <cellStyle name="標準 2 9 2 2 2" xfId="1535"/>
    <cellStyle name="標準 2 9 2 2 3" xfId="1536"/>
    <cellStyle name="標準 2 9 2 2 3 2" xfId="1385"/>
    <cellStyle name="標準 2 9 2 2 3 2 2" xfId="1537"/>
    <cellStyle name="標準 2 9 2 3" xfId="1538"/>
    <cellStyle name="標準 2 9 2 4" xfId="1539"/>
    <cellStyle name="標準 2 9 2 4 2" xfId="1540"/>
    <cellStyle name="標準 2 9 2 4 2 2" xfId="1541"/>
    <cellStyle name="標準 2 9 2 4 2 2 2" xfId="1542"/>
    <cellStyle name="標準 20" xfId="1543"/>
    <cellStyle name="標準 20 2" xfId="1285"/>
    <cellStyle name="標準 20 2 2" xfId="1544"/>
    <cellStyle name="標準 20 3" xfId="1286"/>
    <cellStyle name="標準 20 4" xfId="1287"/>
    <cellStyle name="標準 21" xfId="1545"/>
    <cellStyle name="標準 21 2" xfId="1288"/>
    <cellStyle name="標準 21 3" xfId="1289"/>
    <cellStyle name="標準 22" xfId="1546"/>
    <cellStyle name="標準 22 2" xfId="1290"/>
    <cellStyle name="標準 22 2 2" xfId="1547"/>
    <cellStyle name="標準 23 2" xfId="1291"/>
    <cellStyle name="標準 23 3" xfId="1292"/>
    <cellStyle name="標準 23 4" xfId="1293"/>
    <cellStyle name="標準 24 2" xfId="1294"/>
    <cellStyle name="標準 24 3" xfId="1295"/>
    <cellStyle name="標準 25 2" xfId="1296"/>
    <cellStyle name="標準 3" xfId="1297"/>
    <cellStyle name="標準 3 10" xfId="1298"/>
    <cellStyle name="標準 3 11" xfId="1299"/>
    <cellStyle name="標準 3 12" xfId="1300"/>
    <cellStyle name="標準 3 13" xfId="1301"/>
    <cellStyle name="標準 3 14" xfId="1302"/>
    <cellStyle name="標準 3 15" xfId="1303"/>
    <cellStyle name="標準 3 16" xfId="1304"/>
    <cellStyle name="標準 3 17" xfId="1305"/>
    <cellStyle name="標準 3 18" xfId="1306"/>
    <cellStyle name="標準 3 19" xfId="1307"/>
    <cellStyle name="標準 3 2" xfId="1308"/>
    <cellStyle name="標準 3 2 2" xfId="1309"/>
    <cellStyle name="標準 3 2 3" xfId="1567"/>
    <cellStyle name="標準 3 2 3 2 2" xfId="1568"/>
    <cellStyle name="標準 3 2 3 2 2 2" xfId="1569"/>
    <cellStyle name="標準 3 20" xfId="1310"/>
    <cellStyle name="標準 3 21" xfId="1311"/>
    <cellStyle name="標準 3 22" xfId="1312"/>
    <cellStyle name="標準 3 23" xfId="1313"/>
    <cellStyle name="標準 3 24" xfId="1314"/>
    <cellStyle name="標準 3 25" xfId="1315"/>
    <cellStyle name="標準 3 26" xfId="1316"/>
    <cellStyle name="標準 3 27" xfId="1317"/>
    <cellStyle name="標準 3 28" xfId="1318"/>
    <cellStyle name="標準 3 29" xfId="1319"/>
    <cellStyle name="標準 3 3" xfId="1320"/>
    <cellStyle name="標準 3 3 2" xfId="1570"/>
    <cellStyle name="標準 3 4" xfId="1321"/>
    <cellStyle name="標準 3 5" xfId="1322"/>
    <cellStyle name="標準 3 6" xfId="1323"/>
    <cellStyle name="標準 3 7" xfId="1324"/>
    <cellStyle name="標準 3 8" xfId="1325"/>
    <cellStyle name="標準 3 9" xfId="1326"/>
    <cellStyle name="標準 4" xfId="1327"/>
    <cellStyle name="標準 4 2" xfId="1328"/>
    <cellStyle name="標準 4 2 2" xfId="1329"/>
    <cellStyle name="標準 4 2 2 2" xfId="1573"/>
    <cellStyle name="標準 4 3" xfId="1330"/>
    <cellStyle name="標準 4 4" xfId="1331"/>
    <cellStyle name="標準 4 5" xfId="1332"/>
    <cellStyle name="標準 5" xfId="1333"/>
    <cellStyle name="標準 5 2" xfId="1334"/>
    <cellStyle name="標準 5 2 2" xfId="1574"/>
    <cellStyle name="標準 5 3" xfId="1575"/>
    <cellStyle name="標準 6" xfId="1335"/>
    <cellStyle name="標準 6 2" xfId="1336"/>
    <cellStyle name="標準 6 2 2" xfId="1337"/>
    <cellStyle name="標準 6 2 2 2" xfId="1338"/>
    <cellStyle name="標準 6 3" xfId="1339"/>
    <cellStyle name="標準 7" xfId="1340"/>
    <cellStyle name="標準 7 2" xfId="1341"/>
    <cellStyle name="標準 7 3" xfId="1342"/>
    <cellStyle name="標準 8" xfId="1343"/>
    <cellStyle name="標準 8 2" xfId="1344"/>
    <cellStyle name="標準 8 3" xfId="1345"/>
    <cellStyle name="標準 8 4" xfId="1346"/>
    <cellStyle name="標準 8 5" xfId="1347"/>
    <cellStyle name="標準 8 6" xfId="1348"/>
    <cellStyle name="標準 8 7" xfId="1349"/>
    <cellStyle name="標準 9" xfId="1350"/>
    <cellStyle name="標準 9 2" xfId="1351"/>
    <cellStyle name="標準 9 3" xfId="1352"/>
    <cellStyle name="標準 9 4" xfId="1353"/>
    <cellStyle name="標準 9 5" xfId="1354"/>
    <cellStyle name="標準 9 6" xfId="1355"/>
    <cellStyle name="未定義" xfId="1571"/>
    <cellStyle name="良い 10" xfId="1356"/>
    <cellStyle name="良い 11" xfId="1357"/>
    <cellStyle name="良い 12" xfId="1358"/>
    <cellStyle name="良い 13" xfId="1359"/>
    <cellStyle name="良い 14" xfId="1360"/>
    <cellStyle name="良い 15" xfId="1361"/>
    <cellStyle name="良い 16" xfId="1362"/>
    <cellStyle name="良い 17" xfId="1363"/>
    <cellStyle name="良い 18" xfId="1364"/>
    <cellStyle name="良い 19" xfId="1365"/>
    <cellStyle name="良い 2" xfId="1366"/>
    <cellStyle name="良い 2 2" xfId="1367"/>
    <cellStyle name="良い 2 2 2" xfId="1572"/>
    <cellStyle name="良い 20" xfId="1368"/>
    <cellStyle name="良い 21" xfId="1369"/>
    <cellStyle name="良い 22" xfId="1370"/>
    <cellStyle name="良い 23" xfId="1371"/>
    <cellStyle name="良い 24" xfId="1372"/>
    <cellStyle name="良い 25" xfId="1373"/>
    <cellStyle name="良い 3" xfId="1374"/>
    <cellStyle name="良い 3 2" xfId="1375"/>
    <cellStyle name="良い 4" xfId="1376"/>
    <cellStyle name="良い 5" xfId="1377"/>
    <cellStyle name="良い 6" xfId="1378"/>
    <cellStyle name="良い 7" xfId="1379"/>
    <cellStyle name="良い 8" xfId="1380"/>
    <cellStyle name="良い 9" xfId="1381"/>
  </cellStyles>
  <dxfs count="1743"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全体!$B$6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全体!$I$6</c:f>
              <c:numCache>
                <c:formatCode>#,##0_ ;[Red]\-#,##0\ </c:formatCode>
                <c:ptCount val="1"/>
                <c:pt idx="0">
                  <c:v>457810</c:v>
                </c:pt>
              </c:numCache>
            </c:numRef>
          </c:xVal>
          <c:yVal>
            <c:numRef>
              <c:f>全体!$D$6</c:f>
              <c:numCache>
                <c:formatCode>#,##0_ ;[Red]\-#,##0\ </c:formatCode>
                <c:ptCount val="1"/>
                <c:pt idx="0">
                  <c:v>20987519420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AC-42B9-B87E-2E3DE58C5B71}"/>
            </c:ext>
          </c:extLst>
        </c:ser>
        <c:ser>
          <c:idx val="0"/>
          <c:order val="1"/>
          <c:tx>
            <c:strRef>
              <c:f>全体!$B$7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2592577591040864E-2"/>
                  <c:y val="-2.769535113748763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全体!$I$7</c:f>
              <c:numCache>
                <c:formatCode>#,##0_ ;[Red]\-#,##0\ </c:formatCode>
                <c:ptCount val="1"/>
                <c:pt idx="0">
                  <c:v>553558</c:v>
                </c:pt>
              </c:numCache>
            </c:numRef>
          </c:xVal>
          <c:yVal>
            <c:numRef>
              <c:f>全体!$D$7</c:f>
              <c:numCache>
                <c:formatCode>#,##0_ ;[Red]\-#,##0\ </c:formatCode>
                <c:ptCount val="1"/>
                <c:pt idx="0">
                  <c:v>112594439522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AC-42B9-B87E-2E3DE58C5B71}"/>
            </c:ext>
          </c:extLst>
        </c:ser>
        <c:ser>
          <c:idx val="1"/>
          <c:order val="2"/>
          <c:tx>
            <c:strRef>
              <c:f>全体!$B$8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全体!$I$8</c:f>
              <c:numCache>
                <c:formatCode>#,##0_ ;[Red]\-#,##0\ </c:formatCode>
                <c:ptCount val="1"/>
                <c:pt idx="0">
                  <c:v>219725</c:v>
                </c:pt>
              </c:numCache>
            </c:numRef>
          </c:xVal>
          <c:yVal>
            <c:numRef>
              <c:f>全体!$D$8</c:f>
              <c:numCache>
                <c:formatCode>#,##0_ ;[Red]\-#,##0\ </c:formatCode>
                <c:ptCount val="1"/>
                <c:pt idx="0">
                  <c:v>11844465261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AC-42B9-B87E-2E3DE58C5B71}"/>
            </c:ext>
          </c:extLst>
        </c:ser>
        <c:ser>
          <c:idx val="2"/>
          <c:order val="3"/>
          <c:tx>
            <c:strRef>
              <c:f>全体!$B$9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7037031036416347E-2"/>
                  <c:y val="3.36300692383778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全体!$I$9</c:f>
              <c:numCache>
                <c:formatCode>#,##0_ ;[Red]\-#,##0\ </c:formatCode>
                <c:ptCount val="1"/>
                <c:pt idx="0">
                  <c:v>875592</c:v>
                </c:pt>
              </c:numCache>
            </c:numRef>
          </c:xVal>
          <c:yVal>
            <c:numRef>
              <c:f>全体!$D$9</c:f>
              <c:numCache>
                <c:formatCode>#,##0_ ;[Red]\-#,##0\ </c:formatCode>
                <c:ptCount val="1"/>
                <c:pt idx="0">
                  <c:v>69292796484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AC-42B9-B87E-2E3DE58C5B71}"/>
            </c:ext>
          </c:extLst>
        </c:ser>
        <c:ser>
          <c:idx val="3"/>
          <c:order val="4"/>
          <c:tx>
            <c:strRef>
              <c:f>全体!$B$10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2592577591040864E-2"/>
                  <c:y val="-3.56083086053412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全体!$I$10</c:f>
              <c:numCache>
                <c:formatCode>#,##0_ ;[Red]\-#,##0\ </c:formatCode>
                <c:ptCount val="1"/>
                <c:pt idx="0">
                  <c:v>256553</c:v>
                </c:pt>
              </c:numCache>
            </c:numRef>
          </c:xVal>
          <c:yVal>
            <c:numRef>
              <c:f>全体!$D$10</c:f>
              <c:numCache>
                <c:formatCode>#,##0_ ;[Red]\-#,##0\ </c:formatCode>
                <c:ptCount val="1"/>
                <c:pt idx="0">
                  <c:v>28876890445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1AC-42B9-B87E-2E3DE58C5B71}"/>
            </c:ext>
          </c:extLst>
        </c:ser>
        <c:ser>
          <c:idx val="4"/>
          <c:order val="5"/>
          <c:tx>
            <c:strRef>
              <c:f>全体!$B$11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3498095736026742E-2"/>
                  <c:y val="-3.56083086053412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全体!$I$11</c:f>
              <c:numCache>
                <c:formatCode>#,##0_ ;[Red]\-#,##0\ </c:formatCode>
                <c:ptCount val="1"/>
                <c:pt idx="0">
                  <c:v>583604</c:v>
                </c:pt>
              </c:numCache>
            </c:numRef>
          </c:xVal>
          <c:yVal>
            <c:numRef>
              <c:f>全体!$D$11</c:f>
              <c:numCache>
                <c:formatCode>#,##0_ ;[Red]\-#,##0\ </c:formatCode>
                <c:ptCount val="1"/>
                <c:pt idx="0">
                  <c:v>66031295462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1AC-42B9-B87E-2E3DE58C5B71}"/>
            </c:ext>
          </c:extLst>
        </c:ser>
        <c:ser>
          <c:idx val="5"/>
          <c:order val="6"/>
          <c:tx>
            <c:strRef>
              <c:f>全体!$B$12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2633741188921176E-2"/>
                  <c:y val="3.36300692383778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全体!$I$12</c:f>
              <c:numCache>
                <c:formatCode>#,##0_ ;[Red]\-#,##0\ </c:formatCode>
                <c:ptCount val="1"/>
                <c:pt idx="0">
                  <c:v>589382</c:v>
                </c:pt>
              </c:numCache>
            </c:numRef>
          </c:xVal>
          <c:yVal>
            <c:numRef>
              <c:f>全体!$D$12</c:f>
              <c:numCache>
                <c:formatCode>#,##0_ ;[Red]\-#,##0\ </c:formatCode>
                <c:ptCount val="1"/>
                <c:pt idx="0">
                  <c:v>41866140711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1AC-42B9-B87E-2E3DE58C5B71}"/>
            </c:ext>
          </c:extLst>
        </c:ser>
        <c:ser>
          <c:idx val="6"/>
          <c:order val="7"/>
          <c:tx>
            <c:strRef>
              <c:f>全体!$B$13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全体!$I$13</c:f>
              <c:numCache>
                <c:formatCode>#,##0_ ;[Red]\-#,##0\ </c:formatCode>
                <c:ptCount val="1"/>
                <c:pt idx="0">
                  <c:v>182529</c:v>
                </c:pt>
              </c:numCache>
            </c:numRef>
          </c:xVal>
          <c:yVal>
            <c:numRef>
              <c:f>全体!$D$13</c:f>
              <c:numCache>
                <c:formatCode>#,##0_ ;[Red]\-#,##0\ </c:formatCode>
                <c:ptCount val="1"/>
                <c:pt idx="0">
                  <c:v>3719640528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1AC-42B9-B87E-2E3DE58C5B71}"/>
            </c:ext>
          </c:extLst>
        </c:ser>
        <c:ser>
          <c:idx val="7"/>
          <c:order val="8"/>
          <c:tx>
            <c:strRef>
              <c:f>全体!$B$14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9.9214009661835745E-2"/>
                  <c:y val="5.934680068043581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全体!$I$14</c:f>
              <c:numCache>
                <c:formatCode>#,##0_ ;[Red]\-#,##0\ </c:formatCode>
                <c:ptCount val="1"/>
                <c:pt idx="0">
                  <c:v>978712</c:v>
                </c:pt>
              </c:numCache>
            </c:numRef>
          </c:xVal>
          <c:yVal>
            <c:numRef>
              <c:f>全体!$D$14</c:f>
              <c:numCache>
                <c:formatCode>#,##0_ ;[Red]\-#,##0\ </c:formatCode>
                <c:ptCount val="1"/>
                <c:pt idx="0">
                  <c:v>204797818409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91AC-42B9-B87E-2E3DE58C5B71}"/>
            </c:ext>
          </c:extLst>
        </c:ser>
        <c:ser>
          <c:idx val="8"/>
          <c:order val="9"/>
          <c:tx>
            <c:strRef>
              <c:f>全体!$B$15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544493241677309E-17"/>
                  <c:y val="7.9129574678536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全体!$I$15</c:f>
              <c:numCache>
                <c:formatCode>#,##0_ ;[Red]\-#,##0\ </c:formatCode>
                <c:ptCount val="1"/>
                <c:pt idx="0">
                  <c:v>736780</c:v>
                </c:pt>
              </c:numCache>
            </c:numRef>
          </c:xVal>
          <c:yVal>
            <c:numRef>
              <c:f>全体!$D$15</c:f>
              <c:numCache>
                <c:formatCode>#,##0_ ;[Red]\-#,##0\ </c:formatCode>
                <c:ptCount val="1"/>
                <c:pt idx="0">
                  <c:v>76198425116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1AC-42B9-B87E-2E3DE58C5B71}"/>
            </c:ext>
          </c:extLst>
        </c:ser>
        <c:ser>
          <c:idx val="9"/>
          <c:order val="10"/>
          <c:tx>
            <c:strRef>
              <c:f>全体!$B$16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2.4691354024277565E-2"/>
                  <c:y val="-9.891196834816977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全体!$I$16</c:f>
              <c:numCache>
                <c:formatCode>#,##0_ ;[Red]\-#,##0\ </c:formatCode>
                <c:ptCount val="1"/>
                <c:pt idx="0">
                  <c:v>907119</c:v>
                </c:pt>
              </c:numCache>
            </c:numRef>
          </c:xVal>
          <c:yVal>
            <c:numRef>
              <c:f>全体!$D$16</c:f>
              <c:numCache>
                <c:formatCode>#,##0_ ;[Red]\-#,##0\ </c:formatCode>
                <c:ptCount val="1"/>
                <c:pt idx="0">
                  <c:v>77251252899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91AC-42B9-B87E-2E3DE58C5B71}"/>
            </c:ext>
          </c:extLst>
        </c:ser>
        <c:ser>
          <c:idx val="10"/>
          <c:order val="11"/>
          <c:tx>
            <c:strRef>
              <c:f>全体!$B$17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全体!$I$17</c:f>
              <c:numCache>
                <c:formatCode>#,##0_ ;[Red]\-#,##0\ </c:formatCode>
                <c:ptCount val="1"/>
                <c:pt idx="0">
                  <c:v>545337</c:v>
                </c:pt>
              </c:numCache>
            </c:numRef>
          </c:xVal>
          <c:yVal>
            <c:numRef>
              <c:f>全体!$D$17</c:f>
              <c:numCache>
                <c:formatCode>#,##0_ ;[Red]\-#,##0\ </c:formatCode>
                <c:ptCount val="1"/>
                <c:pt idx="0">
                  <c:v>17022343278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91AC-42B9-B87E-2E3DE58C5B71}"/>
            </c:ext>
          </c:extLst>
        </c:ser>
        <c:ser>
          <c:idx val="11"/>
          <c:order val="12"/>
          <c:tx>
            <c:strRef>
              <c:f>全体!$B$18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8.641973908497147E-2"/>
                  <c:y val="-3.95647873392680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全体!$I$18</c:f>
              <c:numCache>
                <c:formatCode>#,##0_ ;[Red]\-#,##0\ </c:formatCode>
                <c:ptCount val="1"/>
                <c:pt idx="0">
                  <c:v>865116</c:v>
                </c:pt>
              </c:numCache>
            </c:numRef>
          </c:xVal>
          <c:yVal>
            <c:numRef>
              <c:f>全体!$D$18</c:f>
              <c:numCache>
                <c:formatCode>#,##0_ ;[Red]\-#,##0\ </c:formatCode>
                <c:ptCount val="1"/>
                <c:pt idx="0">
                  <c:v>140881429867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1AC-42B9-B87E-2E3DE58C5B71}"/>
            </c:ext>
          </c:extLst>
        </c:ser>
        <c:ser>
          <c:idx val="12"/>
          <c:order val="13"/>
          <c:tx>
            <c:strRef>
              <c:f>全体!$B$19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4814828616242412"/>
                  <c:y val="-1.18694362017804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AC-42B9-B87E-2E3DE58C5B7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全体!$I$19</c:f>
              <c:numCache>
                <c:formatCode>#,##0_ ;[Red]\-#,##0\ </c:formatCode>
                <c:ptCount val="1"/>
                <c:pt idx="0">
                  <c:v>474585</c:v>
                </c:pt>
              </c:numCache>
            </c:numRef>
          </c:xVal>
          <c:yVal>
            <c:numRef>
              <c:f>全体!$D$19</c:f>
              <c:numCache>
                <c:formatCode>#,##0_ ;[Red]\-#,##0\ </c:formatCode>
                <c:ptCount val="1"/>
                <c:pt idx="0">
                  <c:v>82378482715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91AC-42B9-B87E-2E3DE58C5B71}"/>
            </c:ext>
          </c:extLst>
        </c:ser>
        <c:ser>
          <c:idx val="13"/>
          <c:order val="14"/>
          <c:tx>
            <c:strRef>
              <c:f>全体!$B$20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全体!$I$20</c:f>
              <c:numCache>
                <c:formatCode>#,##0_ ;[Red]\-#,##0\ </c:formatCode>
                <c:ptCount val="1"/>
                <c:pt idx="0">
                  <c:v>507</c:v>
                </c:pt>
              </c:numCache>
            </c:numRef>
          </c:xVal>
          <c:yVal>
            <c:numRef>
              <c:f>全体!$D$20</c:f>
              <c:numCache>
                <c:formatCode>#,##0_ ;[Red]\-#,##0\ </c:formatCode>
                <c:ptCount val="1"/>
                <c:pt idx="0">
                  <c:v>3446122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91AC-42B9-B87E-2E3DE58C5B71}"/>
            </c:ext>
          </c:extLst>
        </c:ser>
        <c:ser>
          <c:idx val="14"/>
          <c:order val="15"/>
          <c:tx>
            <c:strRef>
              <c:f>全体!$B$21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全体!$I$21</c:f>
              <c:numCache>
                <c:formatCode>#,##0_ ;[Red]\-#,##0\ </c:formatCode>
                <c:ptCount val="1"/>
                <c:pt idx="0">
                  <c:v>154</c:v>
                </c:pt>
              </c:numCache>
            </c:numRef>
          </c:xVal>
          <c:yVal>
            <c:numRef>
              <c:f>全体!$D$21</c:f>
              <c:numCache>
                <c:formatCode>#,##0_ ;[Red]\-#,##0\ </c:formatCode>
                <c:ptCount val="1"/>
                <c:pt idx="0">
                  <c:v>690328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1AC-42B9-B87E-2E3DE58C5B71}"/>
            </c:ext>
          </c:extLst>
        </c:ser>
        <c:ser>
          <c:idx val="15"/>
          <c:order val="16"/>
          <c:tx>
            <c:strRef>
              <c:f>全体!$B$22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全体!$I$22</c:f>
              <c:numCache>
                <c:formatCode>#,##0_ ;[Red]\-#,##0\ </c:formatCode>
                <c:ptCount val="1"/>
                <c:pt idx="0">
                  <c:v>30820</c:v>
                </c:pt>
              </c:numCache>
            </c:numRef>
          </c:xVal>
          <c:yVal>
            <c:numRef>
              <c:f>全体!$D$22</c:f>
              <c:numCache>
                <c:formatCode>#,##0_ ;[Red]\-#,##0\ </c:formatCode>
                <c:ptCount val="1"/>
                <c:pt idx="0">
                  <c:v>383505460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91AC-42B9-B87E-2E3DE58C5B71}"/>
            </c:ext>
          </c:extLst>
        </c:ser>
        <c:ser>
          <c:idx val="16"/>
          <c:order val="17"/>
          <c:tx>
            <c:strRef>
              <c:f>全体!$B$23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全体!$I$23</c:f>
              <c:numCache>
                <c:formatCode>#,##0_ ;[Red]\-#,##0\ </c:formatCode>
                <c:ptCount val="1"/>
                <c:pt idx="0">
                  <c:v>559767</c:v>
                </c:pt>
              </c:numCache>
            </c:numRef>
          </c:xVal>
          <c:yVal>
            <c:numRef>
              <c:f>全体!$D$23</c:f>
              <c:numCache>
                <c:formatCode>#,##0_ ;[Red]\-#,##0\ </c:formatCode>
                <c:ptCount val="1"/>
                <c:pt idx="0">
                  <c:v>19684579832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1AC-42B9-B87E-2E3DE58C5B71}"/>
            </c:ext>
          </c:extLst>
        </c:ser>
        <c:ser>
          <c:idx val="17"/>
          <c:order val="18"/>
          <c:tx>
            <c:strRef>
              <c:f>全体!$B$24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全体!$I$24</c:f>
              <c:numCache>
                <c:formatCode>#,##0_ ;[Red]\-#,##0\ </c:formatCode>
                <c:ptCount val="1"/>
                <c:pt idx="0">
                  <c:v>416023</c:v>
                </c:pt>
              </c:numCache>
            </c:numRef>
          </c:xVal>
          <c:yVal>
            <c:numRef>
              <c:f>全体!$D$24</c:f>
              <c:numCache>
                <c:formatCode>#,##0_ ;[Red]\-#,##0\ </c:formatCode>
                <c:ptCount val="1"/>
                <c:pt idx="0">
                  <c:v>67577483008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91AC-42B9-B87E-2E3DE58C5B71}"/>
            </c:ext>
          </c:extLst>
        </c:ser>
        <c:ser>
          <c:idx val="18"/>
          <c:order val="19"/>
          <c:tx>
            <c:strRef>
              <c:f>全体!$B$25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全体!$I$25</c:f>
              <c:numCache>
                <c:formatCode>#,##0_ ;[Red]\-#,##0\ </c:formatCode>
                <c:ptCount val="1"/>
                <c:pt idx="0">
                  <c:v>312863</c:v>
                </c:pt>
              </c:numCache>
            </c:numRef>
          </c:xVal>
          <c:yVal>
            <c:numRef>
              <c:f>全体!$D$25</c:f>
              <c:numCache>
                <c:formatCode>#,##0_ ;[Red]\-#,##0\ </c:formatCode>
                <c:ptCount val="1"/>
                <c:pt idx="0">
                  <c:v>5765880296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91AC-42B9-B87E-2E3DE58C5B71}"/>
            </c:ext>
          </c:extLst>
        </c:ser>
        <c:ser>
          <c:idx val="19"/>
          <c:order val="20"/>
          <c:tx>
            <c:strRef>
              <c:f>全体!$B$26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全体!$I$26</c:f>
              <c:numCache>
                <c:formatCode>#,##0_ ;[Red]\-#,##0\ </c:formatCode>
                <c:ptCount val="1"/>
                <c:pt idx="0">
                  <c:v>6</c:v>
                </c:pt>
              </c:numCache>
            </c:numRef>
          </c:xVal>
          <c:yVal>
            <c:numRef>
              <c:f>全体!$D$26</c:f>
              <c:numCache>
                <c:formatCode>#,##0_ ;[Red]\-#,##0\ </c:formatCode>
                <c:ptCount val="1"/>
                <c:pt idx="0">
                  <c:v>50484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91AC-42B9-B87E-2E3DE58C5B71}"/>
            </c:ext>
          </c:extLst>
        </c:ser>
        <c:ser>
          <c:idx val="20"/>
          <c:order val="21"/>
          <c:tx>
            <c:strRef>
              <c:f>全体!$B$27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全体!$I$27</c:f>
              <c:numCache>
                <c:formatCode>#,##0_ ;[Red]\-#,##0\ </c:formatCode>
                <c:ptCount val="1"/>
                <c:pt idx="0">
                  <c:v>13498</c:v>
                </c:pt>
              </c:numCache>
            </c:numRef>
          </c:xVal>
          <c:yVal>
            <c:numRef>
              <c:f>全体!$D$27</c:f>
              <c:numCache>
                <c:formatCode>#,##0_ ;[Red]\-#,##0\ </c:formatCode>
                <c:ptCount val="1"/>
                <c:pt idx="0">
                  <c:v>136782453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F-91AC-42B9-B87E-2E3DE58C5B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91259264"/>
        <c:axId val="391259840"/>
      </c:scatterChart>
      <c:valAx>
        <c:axId val="39125926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layout/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259840"/>
        <c:crosses val="autoZero"/>
        <c:crossBetween val="midCat"/>
      </c:valAx>
      <c:valAx>
        <c:axId val="39125984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612939533239442E-2"/>
              <c:y val="2.4368482129644767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2592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253019323671497"/>
          <c:y val="5.651300154906206E-2"/>
          <c:w val="0.54844951690821253"/>
          <c:h val="0.93064403289343645"/>
        </c:manualLayout>
      </c:layout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全体!$B$6:$B$27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全体!$K$6:$K$27</c:f>
              <c:numCache>
                <c:formatCode>#,##0_ ;[Red]\-#,##0\ </c:formatCode>
                <c:ptCount val="22"/>
                <c:pt idx="0">
                  <c:v>45843.296170900598</c:v>
                </c:pt>
                <c:pt idx="1">
                  <c:v>203401.34100130401</c:v>
                </c:pt>
                <c:pt idx="2">
                  <c:v>53905.860785072196</c:v>
                </c:pt>
                <c:pt idx="3">
                  <c:v>79138.224748513006</c:v>
                </c:pt>
                <c:pt idx="4">
                  <c:v>112557.212135504</c:v>
                </c:pt>
                <c:pt idx="5">
                  <c:v>113144.00768671899</c:v>
                </c:pt>
                <c:pt idx="6">
                  <c:v>71033.965596166803</c:v>
                </c:pt>
                <c:pt idx="7">
                  <c:v>20378.3537300922</c:v>
                </c:pt>
                <c:pt idx="8">
                  <c:v>209252.38314131199</c:v>
                </c:pt>
                <c:pt idx="9">
                  <c:v>103420.865273216</c:v>
                </c:pt>
                <c:pt idx="10">
                  <c:v>85161.1011333684</c:v>
                </c:pt>
                <c:pt idx="11">
                  <c:v>31214.356036725902</c:v>
                </c:pt>
                <c:pt idx="12">
                  <c:v>162846.86662482299</c:v>
                </c:pt>
                <c:pt idx="13">
                  <c:v>173580.038802322</c:v>
                </c:pt>
                <c:pt idx="14">
                  <c:v>6797.0848126232704</c:v>
                </c:pt>
                <c:pt idx="15">
                  <c:v>4482.6493506493498</c:v>
                </c:pt>
                <c:pt idx="16">
                  <c:v>12443.3958468527</c:v>
                </c:pt>
                <c:pt idx="17">
                  <c:v>35165.666843526</c:v>
                </c:pt>
                <c:pt idx="18">
                  <c:v>162436.891729544</c:v>
                </c:pt>
                <c:pt idx="19">
                  <c:v>18429.409345304499</c:v>
                </c:pt>
                <c:pt idx="20">
                  <c:v>8414</c:v>
                </c:pt>
                <c:pt idx="21">
                  <c:v>10133.5348199733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C7-4E44-B966-219A0648AE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47481600"/>
        <c:axId val="391258112"/>
      </c:barChart>
      <c:catAx>
        <c:axId val="347481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391258112"/>
        <c:crosses val="autoZero"/>
        <c:auto val="1"/>
        <c:lblAlgn val="ctr"/>
        <c:lblOffset val="100"/>
        <c:noMultiLvlLbl val="0"/>
      </c:catAx>
      <c:valAx>
        <c:axId val="39125811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4982741545893734"/>
              <c:y val="1.3917104495037946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7481600"/>
        <c:crosses val="autoZero"/>
        <c:crossBetween val="between"/>
      </c:valAx>
    </c:plotArea>
    <c:legend>
      <c:legendPos val="t"/>
      <c:layout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</xdr:col>
      <xdr:colOff>57148</xdr:colOff>
      <xdr:row>40</xdr:row>
      <xdr:rowOff>85725</xdr:rowOff>
    </xdr:from>
    <xdr:to>
      <xdr:col>13</xdr:col>
      <xdr:colOff>574273</xdr:colOff>
      <xdr:row>84</xdr:row>
      <xdr:rowOff>219075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97</xdr:row>
      <xdr:rowOff>0</xdr:rowOff>
    </xdr:from>
    <xdr:to>
      <xdr:col>13</xdr:col>
      <xdr:colOff>545698</xdr:colOff>
      <xdr:row>142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1A0B2910-FC42-4733-BD53-4B9956A468DA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76EE5959-23F1-46E5-B42A-F45F1A022091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76EE5959-23F1-46E5-B42A-F45F1A022091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1628999</xdr:colOff>
      <xdr:row>2</xdr:row>
      <xdr:rowOff>18262</xdr:rowOff>
    </xdr:from>
    <xdr:to>
      <xdr:col>1</xdr:col>
      <xdr:colOff>2514599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1628999</xdr:colOff>
      <xdr:row>2</xdr:row>
      <xdr:rowOff>18262</xdr:rowOff>
    </xdr:from>
    <xdr:to>
      <xdr:col>1</xdr:col>
      <xdr:colOff>2514599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1628999</xdr:colOff>
      <xdr:row>2</xdr:row>
      <xdr:rowOff>18262</xdr:rowOff>
    </xdr:from>
    <xdr:to>
      <xdr:col>1</xdr:col>
      <xdr:colOff>2514599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1628999</xdr:colOff>
      <xdr:row>2</xdr:row>
      <xdr:rowOff>18262</xdr:rowOff>
    </xdr:from>
    <xdr:to>
      <xdr:col>1</xdr:col>
      <xdr:colOff>2514599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3CD2C762-1510-4DCA-A285-503B2D0A0D41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1628999</xdr:colOff>
      <xdr:row>2</xdr:row>
      <xdr:rowOff>18262</xdr:rowOff>
    </xdr:from>
    <xdr:to>
      <xdr:col>1</xdr:col>
      <xdr:colOff>2514599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E09C46F3-FDA0-4BDF-BA3E-7D3C228522F4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F966EBC5-8937-4247-AE39-408CF94250D9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73BF2C2B-9B36-4DC9-A482-27D8C17AE2F9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CE558FF7-5AE2-4884-9C88-56F8F83DC673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B573B487-BF3D-47C4-8C74-28087CD181E2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3ACEFD4A-7F3D-4032-8817-8B488B7935B1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1629000</xdr:colOff>
      <xdr:row>2</xdr:row>
      <xdr:rowOff>18262</xdr:rowOff>
    </xdr:from>
    <xdr:to>
      <xdr:col>1</xdr:col>
      <xdr:colOff>2514600</xdr:colOff>
      <xdr:row>2</xdr:row>
      <xdr:rowOff>219862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3F5F6D50-FE05-4F4B-9D06-5FE9473C1340}"/>
            </a:ext>
          </a:extLst>
        </xdr:cNvPr>
        <xdr:cNvSpPr>
          <a:spLocks/>
        </xdr:cNvSpPr>
      </xdr:nvSpPr>
      <xdr:spPr>
        <a:xfrm>
          <a:off x="1981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showGridLines="0" tabSelected="1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21" width="9" style="1"/>
    <col min="22" max="23" width="9" style="1" customWidth="1"/>
    <col min="24" max="24" width="7" style="1" customWidth="1"/>
    <col min="25" max="16384" width="9" style="1"/>
  </cols>
  <sheetData>
    <row r="1" spans="1:12" ht="18.75" customHeight="1">
      <c r="A1" s="1" t="s">
        <v>545</v>
      </c>
    </row>
    <row r="2" spans="1:12" ht="18.75" customHeight="1">
      <c r="A2" s="1" t="s">
        <v>45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11">
        <v>20987519420</v>
      </c>
      <c r="E6" s="9">
        <v>2.0039733068306052E-2</v>
      </c>
      <c r="F6" s="10">
        <v>12</v>
      </c>
      <c r="G6" s="11">
        <v>2391707</v>
      </c>
      <c r="H6" s="10">
        <v>14</v>
      </c>
      <c r="I6" s="11">
        <v>457810</v>
      </c>
      <c r="J6" s="10">
        <v>12</v>
      </c>
      <c r="K6" s="11">
        <v>45843.296170900598</v>
      </c>
      <c r="L6" s="10">
        <v>13</v>
      </c>
    </row>
    <row r="7" spans="1:12" ht="18.75" customHeight="1">
      <c r="B7" s="12" t="s">
        <v>12</v>
      </c>
      <c r="C7" s="13"/>
      <c r="D7" s="16">
        <v>112594439522</v>
      </c>
      <c r="E7" s="14">
        <v>0.1075097284172714</v>
      </c>
      <c r="F7" s="15">
        <v>3</v>
      </c>
      <c r="G7" s="16">
        <v>3025629</v>
      </c>
      <c r="H7" s="15">
        <v>11</v>
      </c>
      <c r="I7" s="16">
        <v>553558</v>
      </c>
      <c r="J7" s="15">
        <v>9</v>
      </c>
      <c r="K7" s="16">
        <v>203401.34100130401</v>
      </c>
      <c r="L7" s="15">
        <v>2</v>
      </c>
    </row>
    <row r="8" spans="1:12" ht="18.75" customHeight="1">
      <c r="B8" s="12" t="s">
        <v>13</v>
      </c>
      <c r="C8" s="13"/>
      <c r="D8" s="16">
        <v>11844465261</v>
      </c>
      <c r="E8" s="14">
        <v>1.130957486767457E-2</v>
      </c>
      <c r="F8" s="15">
        <v>15</v>
      </c>
      <c r="G8" s="16">
        <v>1184544</v>
      </c>
      <c r="H8" s="15">
        <v>16</v>
      </c>
      <c r="I8" s="16">
        <v>219725</v>
      </c>
      <c r="J8" s="15">
        <v>16</v>
      </c>
      <c r="K8" s="16">
        <v>53905.860785072196</v>
      </c>
      <c r="L8" s="15">
        <v>12</v>
      </c>
    </row>
    <row r="9" spans="1:12" ht="18.75" customHeight="1">
      <c r="B9" s="12" t="s">
        <v>14</v>
      </c>
      <c r="C9" s="13"/>
      <c r="D9" s="16">
        <v>69292796484</v>
      </c>
      <c r="E9" s="14">
        <v>6.6163566894548997E-2</v>
      </c>
      <c r="F9" s="15">
        <v>7</v>
      </c>
      <c r="G9" s="16">
        <v>11857588</v>
      </c>
      <c r="H9" s="15">
        <v>4</v>
      </c>
      <c r="I9" s="16">
        <v>875592</v>
      </c>
      <c r="J9" s="15">
        <v>3</v>
      </c>
      <c r="K9" s="16">
        <v>79138.224748513006</v>
      </c>
      <c r="L9" s="15">
        <v>10</v>
      </c>
    </row>
    <row r="10" spans="1:12" ht="18.75" customHeight="1">
      <c r="B10" s="12" t="s">
        <v>15</v>
      </c>
      <c r="C10" s="13"/>
      <c r="D10" s="16">
        <v>28876890445</v>
      </c>
      <c r="E10" s="14">
        <v>2.7572823866409916E-2</v>
      </c>
      <c r="F10" s="15">
        <v>11</v>
      </c>
      <c r="G10" s="16">
        <v>2659282</v>
      </c>
      <c r="H10" s="15">
        <v>12</v>
      </c>
      <c r="I10" s="16">
        <v>256553</v>
      </c>
      <c r="J10" s="15">
        <v>15</v>
      </c>
      <c r="K10" s="16">
        <v>112557.212135504</v>
      </c>
      <c r="L10" s="15">
        <v>7</v>
      </c>
    </row>
    <row r="11" spans="1:12" ht="18.75" customHeight="1">
      <c r="B11" s="12" t="s">
        <v>16</v>
      </c>
      <c r="C11" s="13"/>
      <c r="D11" s="16">
        <v>66031295462</v>
      </c>
      <c r="E11" s="14">
        <v>6.3049353700749489E-2</v>
      </c>
      <c r="F11" s="15">
        <v>9</v>
      </c>
      <c r="G11" s="16">
        <v>7913482</v>
      </c>
      <c r="H11" s="15">
        <v>5</v>
      </c>
      <c r="I11" s="16">
        <v>583604</v>
      </c>
      <c r="J11" s="15">
        <v>7</v>
      </c>
      <c r="K11" s="16">
        <v>113144.00768671899</v>
      </c>
      <c r="L11" s="15">
        <v>6</v>
      </c>
    </row>
    <row r="12" spans="1:12" ht="18.75" customHeight="1">
      <c r="B12" s="12" t="s">
        <v>17</v>
      </c>
      <c r="C12" s="13"/>
      <c r="D12" s="16">
        <v>41866140711</v>
      </c>
      <c r="E12" s="14">
        <v>3.9975485795099318E-2</v>
      </c>
      <c r="F12" s="15">
        <v>10</v>
      </c>
      <c r="G12" s="16">
        <v>4308080</v>
      </c>
      <c r="H12" s="15">
        <v>8</v>
      </c>
      <c r="I12" s="16">
        <v>589382</v>
      </c>
      <c r="J12" s="15">
        <v>6</v>
      </c>
      <c r="K12" s="16">
        <v>71033.965596166803</v>
      </c>
      <c r="L12" s="15">
        <v>11</v>
      </c>
    </row>
    <row r="13" spans="1:12" ht="18.75" customHeight="1">
      <c r="B13" s="12" t="s">
        <v>18</v>
      </c>
      <c r="C13" s="13"/>
      <c r="D13" s="16">
        <v>3719640528</v>
      </c>
      <c r="E13" s="14">
        <v>3.5516633385525172E-3</v>
      </c>
      <c r="F13" s="15">
        <v>17</v>
      </c>
      <c r="G13" s="16">
        <v>886364</v>
      </c>
      <c r="H13" s="15">
        <v>17</v>
      </c>
      <c r="I13" s="16">
        <v>182529</v>
      </c>
      <c r="J13" s="15">
        <v>17</v>
      </c>
      <c r="K13" s="16">
        <v>20378.3537300922</v>
      </c>
      <c r="L13" s="15">
        <v>16</v>
      </c>
    </row>
    <row r="14" spans="1:12" ht="18.75" customHeight="1">
      <c r="B14" s="12" t="s">
        <v>19</v>
      </c>
      <c r="C14" s="13"/>
      <c r="D14" s="16">
        <v>204797818409</v>
      </c>
      <c r="E14" s="14">
        <v>0.19554924675742244</v>
      </c>
      <c r="F14" s="15">
        <v>1</v>
      </c>
      <c r="G14" s="16">
        <v>15240118</v>
      </c>
      <c r="H14" s="15">
        <v>1</v>
      </c>
      <c r="I14" s="16">
        <v>978712</v>
      </c>
      <c r="J14" s="15">
        <v>1</v>
      </c>
      <c r="K14" s="16">
        <v>209252.38314131199</v>
      </c>
      <c r="L14" s="15">
        <v>1</v>
      </c>
    </row>
    <row r="15" spans="1:12" ht="18.75" customHeight="1">
      <c r="B15" s="12" t="s">
        <v>20</v>
      </c>
      <c r="C15" s="13"/>
      <c r="D15" s="16">
        <v>76198425116</v>
      </c>
      <c r="E15" s="14">
        <v>7.275734063620691E-2</v>
      </c>
      <c r="F15" s="15">
        <v>6</v>
      </c>
      <c r="G15" s="16">
        <v>5755536</v>
      </c>
      <c r="H15" s="15">
        <v>6</v>
      </c>
      <c r="I15" s="16">
        <v>736780</v>
      </c>
      <c r="J15" s="15">
        <v>5</v>
      </c>
      <c r="K15" s="16">
        <v>103420.865273216</v>
      </c>
      <c r="L15" s="15">
        <v>8</v>
      </c>
    </row>
    <row r="16" spans="1:12" ht="18.75" customHeight="1">
      <c r="B16" s="12" t="s">
        <v>21</v>
      </c>
      <c r="C16" s="13" t="s">
        <v>22</v>
      </c>
      <c r="D16" s="16">
        <v>77251252899</v>
      </c>
      <c r="E16" s="14">
        <v>7.3762623219441159E-2</v>
      </c>
      <c r="F16" s="15">
        <v>5</v>
      </c>
      <c r="G16" s="16">
        <v>12540099</v>
      </c>
      <c r="H16" s="15">
        <v>2</v>
      </c>
      <c r="I16" s="16">
        <v>907119</v>
      </c>
      <c r="J16" s="15">
        <v>2</v>
      </c>
      <c r="K16" s="16">
        <v>85161.1011333684</v>
      </c>
      <c r="L16" s="15">
        <v>9</v>
      </c>
    </row>
    <row r="17" spans="2:12" ht="18.75" customHeight="1">
      <c r="B17" s="12" t="s">
        <v>23</v>
      </c>
      <c r="C17" s="13"/>
      <c r="D17" s="16">
        <v>17022343278</v>
      </c>
      <c r="E17" s="14">
        <v>1.6253622386794384E-2</v>
      </c>
      <c r="F17" s="15">
        <v>14</v>
      </c>
      <c r="G17" s="16">
        <v>4014083</v>
      </c>
      <c r="H17" s="15">
        <v>10</v>
      </c>
      <c r="I17" s="16">
        <v>545337</v>
      </c>
      <c r="J17" s="15">
        <v>10</v>
      </c>
      <c r="K17" s="16">
        <v>31214.356036725902</v>
      </c>
      <c r="L17" s="15">
        <v>15</v>
      </c>
    </row>
    <row r="18" spans="2:12" ht="18.75" customHeight="1">
      <c r="B18" s="12" t="s">
        <v>24</v>
      </c>
      <c r="C18" s="13"/>
      <c r="D18" s="16">
        <v>140881429867</v>
      </c>
      <c r="E18" s="14">
        <v>0.13451929179041397</v>
      </c>
      <c r="F18" s="15">
        <v>2</v>
      </c>
      <c r="G18" s="16">
        <v>12213961</v>
      </c>
      <c r="H18" s="15">
        <v>3</v>
      </c>
      <c r="I18" s="16">
        <v>865116</v>
      </c>
      <c r="J18" s="15">
        <v>4</v>
      </c>
      <c r="K18" s="16">
        <v>162846.86662482299</v>
      </c>
      <c r="L18" s="15">
        <v>4</v>
      </c>
    </row>
    <row r="19" spans="2:12" ht="18.75" customHeight="1">
      <c r="B19" s="12" t="s">
        <v>25</v>
      </c>
      <c r="C19" s="13"/>
      <c r="D19" s="16">
        <v>82378482715</v>
      </c>
      <c r="E19" s="14">
        <v>7.8658309786124508E-2</v>
      </c>
      <c r="F19" s="15">
        <v>4</v>
      </c>
      <c r="G19" s="16">
        <v>4454254</v>
      </c>
      <c r="H19" s="15">
        <v>7</v>
      </c>
      <c r="I19" s="16">
        <v>474585</v>
      </c>
      <c r="J19" s="15">
        <v>11</v>
      </c>
      <c r="K19" s="16">
        <v>173580.038802322</v>
      </c>
      <c r="L19" s="15">
        <v>3</v>
      </c>
    </row>
    <row r="20" spans="2:12" ht="18.75" customHeight="1">
      <c r="B20" s="12" t="s">
        <v>26</v>
      </c>
      <c r="C20" s="13" t="s">
        <v>22</v>
      </c>
      <c r="D20" s="16">
        <v>3446122</v>
      </c>
      <c r="E20" s="14">
        <v>3.2904967766227321E-6</v>
      </c>
      <c r="F20" s="15">
        <v>20</v>
      </c>
      <c r="G20" s="16">
        <v>1215</v>
      </c>
      <c r="H20" s="15">
        <v>20</v>
      </c>
      <c r="I20" s="16">
        <v>507</v>
      </c>
      <c r="J20" s="15">
        <v>20</v>
      </c>
      <c r="K20" s="16">
        <v>6797.0848126232704</v>
      </c>
      <c r="L20" s="15">
        <v>21</v>
      </c>
    </row>
    <row r="21" spans="2:12" ht="18.75" customHeight="1">
      <c r="B21" s="12" t="s">
        <v>27</v>
      </c>
      <c r="C21" s="13" t="s">
        <v>22</v>
      </c>
      <c r="D21" s="16">
        <v>690328</v>
      </c>
      <c r="E21" s="14">
        <v>6.5915311727571383E-7</v>
      </c>
      <c r="F21" s="15">
        <v>21</v>
      </c>
      <c r="G21" s="16">
        <v>384</v>
      </c>
      <c r="H21" s="15">
        <v>21</v>
      </c>
      <c r="I21" s="16">
        <v>154</v>
      </c>
      <c r="J21" s="15">
        <v>21</v>
      </c>
      <c r="K21" s="16">
        <v>4482.6493506493498</v>
      </c>
      <c r="L21" s="15">
        <v>22</v>
      </c>
    </row>
    <row r="22" spans="2:12" ht="18.75" customHeight="1">
      <c r="B22" s="12" t="s">
        <v>28</v>
      </c>
      <c r="C22" s="13"/>
      <c r="D22" s="16">
        <v>383505460</v>
      </c>
      <c r="E22" s="14">
        <v>3.6618653661919635E-4</v>
      </c>
      <c r="F22" s="15">
        <v>18</v>
      </c>
      <c r="G22" s="16">
        <v>114800</v>
      </c>
      <c r="H22" s="15">
        <v>18</v>
      </c>
      <c r="I22" s="16">
        <v>30820</v>
      </c>
      <c r="J22" s="15">
        <v>18</v>
      </c>
      <c r="K22" s="16">
        <v>12443.3958468527</v>
      </c>
      <c r="L22" s="15">
        <v>18</v>
      </c>
    </row>
    <row r="23" spans="2:12" ht="18.75" customHeight="1">
      <c r="B23" s="12" t="s">
        <v>29</v>
      </c>
      <c r="C23" s="13"/>
      <c r="D23" s="16">
        <v>19684579832</v>
      </c>
      <c r="E23" s="14">
        <v>1.8795633609712262E-2</v>
      </c>
      <c r="F23" s="15">
        <v>13</v>
      </c>
      <c r="G23" s="16">
        <v>4193694</v>
      </c>
      <c r="H23" s="15">
        <v>9</v>
      </c>
      <c r="I23" s="16">
        <v>559767</v>
      </c>
      <c r="J23" s="15">
        <v>8</v>
      </c>
      <c r="K23" s="16">
        <v>35165.666843526</v>
      </c>
      <c r="L23" s="15">
        <v>14</v>
      </c>
    </row>
    <row r="24" spans="2:12" ht="18.75" customHeight="1">
      <c r="B24" s="12" t="s">
        <v>30</v>
      </c>
      <c r="C24" s="13"/>
      <c r="D24" s="16">
        <v>67577483008</v>
      </c>
      <c r="E24" s="14">
        <v>6.4525716155754628E-2</v>
      </c>
      <c r="F24" s="15">
        <v>8</v>
      </c>
      <c r="G24" s="16">
        <v>2414736</v>
      </c>
      <c r="H24" s="15">
        <v>13</v>
      </c>
      <c r="I24" s="16">
        <v>416023</v>
      </c>
      <c r="J24" s="15">
        <v>13</v>
      </c>
      <c r="K24" s="16">
        <v>162436.891729544</v>
      </c>
      <c r="L24" s="15">
        <v>5</v>
      </c>
    </row>
    <row r="25" spans="2:12" ht="18.75" customHeight="1">
      <c r="B25" s="12" t="s">
        <v>31</v>
      </c>
      <c r="C25" s="13"/>
      <c r="D25" s="16">
        <v>5765880296</v>
      </c>
      <c r="E25" s="14">
        <v>5.50549589607696E-3</v>
      </c>
      <c r="F25" s="15">
        <v>16</v>
      </c>
      <c r="G25" s="16">
        <v>2145878</v>
      </c>
      <c r="H25" s="15">
        <v>15</v>
      </c>
      <c r="I25" s="16">
        <v>312863</v>
      </c>
      <c r="J25" s="15">
        <v>14</v>
      </c>
      <c r="K25" s="16">
        <v>18429.409345304499</v>
      </c>
      <c r="L25" s="15">
        <v>17</v>
      </c>
    </row>
    <row r="26" spans="2:12" ht="18.75" customHeight="1">
      <c r="B26" s="12" t="s">
        <v>32</v>
      </c>
      <c r="C26" s="13"/>
      <c r="D26" s="16">
        <v>50484</v>
      </c>
      <c r="E26" s="14">
        <v>4.8204166675185036E-8</v>
      </c>
      <c r="F26" s="15">
        <v>22</v>
      </c>
      <c r="G26" s="16">
        <v>11</v>
      </c>
      <c r="H26" s="15">
        <v>22</v>
      </c>
      <c r="I26" s="16">
        <v>6</v>
      </c>
      <c r="J26" s="15">
        <v>22</v>
      </c>
      <c r="K26" s="16">
        <v>8414</v>
      </c>
      <c r="L26" s="15">
        <v>20</v>
      </c>
    </row>
    <row r="27" spans="2:12" ht="18.75" customHeight="1" thickBot="1">
      <c r="B27" s="17" t="s">
        <v>33</v>
      </c>
      <c r="C27" s="18"/>
      <c r="D27" s="21">
        <v>136782453</v>
      </c>
      <c r="E27" s="19">
        <v>1.3060542276072942E-4</v>
      </c>
      <c r="F27" s="20">
        <v>19</v>
      </c>
      <c r="G27" s="21">
        <v>98432</v>
      </c>
      <c r="H27" s="20">
        <v>19</v>
      </c>
      <c r="I27" s="21">
        <v>13498</v>
      </c>
      <c r="J27" s="20">
        <v>19</v>
      </c>
      <c r="K27" s="21">
        <v>10133.5348199733</v>
      </c>
      <c r="L27" s="20">
        <v>19</v>
      </c>
    </row>
    <row r="28" spans="2:12" ht="18.75" customHeight="1" thickTop="1">
      <c r="B28" s="4" t="s">
        <v>34</v>
      </c>
      <c r="C28" s="5"/>
      <c r="D28" s="24">
        <v>1047295358100</v>
      </c>
      <c r="E28" s="22"/>
      <c r="F28" s="23"/>
      <c r="G28" s="24">
        <v>31112183</v>
      </c>
      <c r="H28" s="23"/>
      <c r="I28" s="24">
        <v>1159236</v>
      </c>
      <c r="J28" s="23"/>
      <c r="K28" s="24">
        <v>903435.84748920798</v>
      </c>
      <c r="L28" s="23"/>
    </row>
    <row r="29" spans="2:12" ht="18.75" customHeight="1">
      <c r="B29" s="58" t="s">
        <v>41</v>
      </c>
      <c r="C29" s="3"/>
    </row>
    <row r="30" spans="2:12" ht="18.75" customHeight="1">
      <c r="B30" s="59" t="s">
        <v>468</v>
      </c>
      <c r="C30" s="3"/>
    </row>
    <row r="31" spans="2:12" ht="18.75" customHeight="1">
      <c r="B31" s="60" t="s">
        <v>36</v>
      </c>
      <c r="C31" s="3"/>
    </row>
    <row r="32" spans="2:12" ht="18.75" customHeight="1">
      <c r="B32" s="60" t="s">
        <v>37</v>
      </c>
      <c r="C32" s="3"/>
    </row>
    <row r="33" spans="1:3" ht="18.75" customHeight="1">
      <c r="B33" s="60" t="s">
        <v>38</v>
      </c>
      <c r="C33" s="3"/>
    </row>
    <row r="34" spans="1:3" ht="18.75" customHeight="1">
      <c r="B34" s="60" t="s">
        <v>39</v>
      </c>
      <c r="C34" s="3"/>
    </row>
    <row r="35" spans="1:3" ht="18.75" customHeight="1">
      <c r="B35" s="60" t="s">
        <v>467</v>
      </c>
      <c r="C35" s="3"/>
    </row>
    <row r="36" spans="1:3" ht="18.75" customHeight="1">
      <c r="B36" s="60" t="s">
        <v>544</v>
      </c>
      <c r="C36" s="3"/>
    </row>
    <row r="37" spans="1:3" ht="18.75" customHeight="1">
      <c r="B37" s="60" t="s">
        <v>40</v>
      </c>
      <c r="C37" s="3"/>
    </row>
    <row r="38" spans="1:3" ht="18.75" customHeight="1">
      <c r="B38" s="60" t="s">
        <v>469</v>
      </c>
      <c r="C38" s="3"/>
    </row>
    <row r="39" spans="1:3" ht="18.75" customHeight="1">
      <c r="A39" s="1" t="s">
        <v>42</v>
      </c>
      <c r="C39" s="3"/>
    </row>
    <row r="40" spans="1:3" ht="18.75" customHeight="1">
      <c r="A40" s="1" t="s">
        <v>45</v>
      </c>
      <c r="C40" s="3"/>
    </row>
    <row r="41" spans="1:3" ht="18.75" customHeight="1">
      <c r="C41" s="3"/>
    </row>
    <row r="42" spans="1:3" ht="18.75" customHeight="1">
      <c r="C42" s="3"/>
    </row>
    <row r="43" spans="1:3" ht="18.75" customHeight="1">
      <c r="C43" s="3"/>
    </row>
    <row r="44" spans="1:3" ht="18.75" customHeight="1">
      <c r="C44" s="3"/>
    </row>
    <row r="45" spans="1:3" ht="18.75" customHeight="1">
      <c r="C45" s="3"/>
    </row>
    <row r="46" spans="1:3" ht="18.75" customHeight="1">
      <c r="C46" s="3"/>
    </row>
    <row r="47" spans="1:3" ht="18.75" customHeight="1">
      <c r="C47" s="3"/>
    </row>
    <row r="48" spans="1:3" ht="18.75" customHeight="1">
      <c r="C48" s="3"/>
    </row>
    <row r="49" spans="3:3" ht="18.75" customHeight="1">
      <c r="C49" s="3"/>
    </row>
    <row r="50" spans="3:3" ht="18.75" customHeight="1">
      <c r="C50" s="3"/>
    </row>
    <row r="51" spans="3:3" ht="18.75" customHeight="1">
      <c r="C51" s="3"/>
    </row>
    <row r="52" spans="3:3" ht="18.75" customHeight="1">
      <c r="C52" s="3"/>
    </row>
    <row r="53" spans="3:3" ht="18.75" customHeight="1">
      <c r="C53" s="3"/>
    </row>
    <row r="54" spans="3:3" ht="18.75" customHeight="1">
      <c r="C54" s="3"/>
    </row>
    <row r="55" spans="3:3" ht="18.75" customHeight="1">
      <c r="C55" s="3"/>
    </row>
    <row r="56" spans="3:3" ht="18.75" customHeight="1">
      <c r="C56" s="3"/>
    </row>
    <row r="57" spans="3:3" ht="18.75" customHeight="1">
      <c r="C57" s="3"/>
    </row>
    <row r="58" spans="3:3" ht="18.75" customHeight="1">
      <c r="C58" s="3"/>
    </row>
    <row r="59" spans="3:3" ht="18.75" customHeight="1">
      <c r="C59" s="3"/>
    </row>
    <row r="60" spans="3:3" ht="18.75" customHeight="1">
      <c r="C60" s="3"/>
    </row>
    <row r="61" spans="3:3" ht="18.75" customHeight="1">
      <c r="C61" s="3"/>
    </row>
    <row r="62" spans="3:3" ht="18.75" customHeight="1">
      <c r="C62" s="3"/>
    </row>
    <row r="63" spans="3:3" ht="18.75" customHeight="1">
      <c r="C63" s="3"/>
    </row>
    <row r="64" spans="3:3" ht="18.75" customHeight="1">
      <c r="C64" s="3"/>
    </row>
    <row r="65" spans="3:3" ht="18.75" customHeight="1">
      <c r="C65" s="3"/>
    </row>
    <row r="66" spans="3:3" ht="18.75" customHeight="1">
      <c r="C66" s="3"/>
    </row>
    <row r="67" spans="3:3" ht="18.75" customHeight="1">
      <c r="C67" s="3"/>
    </row>
    <row r="68" spans="3:3" ht="18.75" customHeight="1">
      <c r="C68" s="3"/>
    </row>
    <row r="69" spans="3:3" ht="18.75" customHeight="1">
      <c r="C69" s="3"/>
    </row>
    <row r="70" spans="3:3" ht="18.75" customHeight="1">
      <c r="C70" s="3"/>
    </row>
    <row r="71" spans="3:3" ht="18.75" customHeight="1">
      <c r="C71" s="3"/>
    </row>
    <row r="72" spans="3:3" ht="18.75" customHeight="1">
      <c r="C72" s="3"/>
    </row>
    <row r="73" spans="3:3" ht="18.75" customHeight="1">
      <c r="C73" s="3"/>
    </row>
    <row r="74" spans="3:3" ht="18.75" customHeight="1">
      <c r="C74" s="3"/>
    </row>
    <row r="75" spans="3:3" ht="18.75" customHeight="1">
      <c r="C75" s="3"/>
    </row>
    <row r="76" spans="3:3" ht="18.75" customHeight="1">
      <c r="C76" s="3"/>
    </row>
    <row r="77" spans="3:3" ht="18.75" customHeight="1">
      <c r="C77" s="3"/>
    </row>
    <row r="78" spans="3:3" ht="18.75" customHeight="1">
      <c r="C78" s="3"/>
    </row>
    <row r="79" spans="3:3" ht="18.75" customHeight="1">
      <c r="C79" s="3"/>
    </row>
    <row r="80" spans="3:3" ht="18.75" customHeight="1">
      <c r="C80" s="3"/>
    </row>
    <row r="81" spans="1:3" ht="18.75" customHeight="1">
      <c r="C81" s="3"/>
    </row>
    <row r="82" spans="1:3" ht="18.75" customHeight="1">
      <c r="C82" s="3"/>
    </row>
    <row r="83" spans="1:3" ht="18.75" customHeight="1">
      <c r="C83" s="3"/>
    </row>
    <row r="84" spans="1:3" ht="18.75" customHeight="1">
      <c r="C84" s="3"/>
    </row>
    <row r="85" spans="1:3" ht="18.75" customHeight="1">
      <c r="C85" s="3"/>
    </row>
    <row r="86" spans="1:3" ht="18.75" customHeight="1">
      <c r="B86" s="58" t="s">
        <v>41</v>
      </c>
      <c r="C86" s="3"/>
    </row>
    <row r="87" spans="1:3" ht="18.75" customHeight="1">
      <c r="B87" s="59" t="s">
        <v>468</v>
      </c>
      <c r="C87" s="3"/>
    </row>
    <row r="88" spans="1:3" ht="18.75" customHeight="1">
      <c r="B88" s="60" t="s">
        <v>36</v>
      </c>
      <c r="C88" s="3"/>
    </row>
    <row r="89" spans="1:3" ht="18.75" customHeight="1">
      <c r="B89" s="60" t="s">
        <v>37</v>
      </c>
      <c r="C89" s="3"/>
    </row>
    <row r="90" spans="1:3" ht="18.75" customHeight="1">
      <c r="B90" s="60" t="s">
        <v>38</v>
      </c>
      <c r="C90" s="3"/>
    </row>
    <row r="91" spans="1:3" ht="18.75" customHeight="1">
      <c r="B91" s="60" t="s">
        <v>39</v>
      </c>
      <c r="C91" s="3"/>
    </row>
    <row r="92" spans="1:3" ht="18.75" customHeight="1">
      <c r="B92" s="60" t="s">
        <v>467</v>
      </c>
      <c r="C92" s="3"/>
    </row>
    <row r="93" spans="1:3" ht="18.75" customHeight="1">
      <c r="B93" s="60" t="s">
        <v>35</v>
      </c>
      <c r="C93" s="3"/>
    </row>
    <row r="94" spans="1:3" ht="18.75" customHeight="1">
      <c r="B94" s="60" t="s">
        <v>40</v>
      </c>
      <c r="C94" s="3"/>
    </row>
    <row r="95" spans="1:3" ht="18.75" customHeight="1">
      <c r="B95" s="60" t="s">
        <v>469</v>
      </c>
      <c r="C95" s="3"/>
    </row>
    <row r="96" spans="1:3" ht="18.75" customHeight="1">
      <c r="A96" s="1" t="s">
        <v>44</v>
      </c>
      <c r="C96" s="2"/>
    </row>
    <row r="97" spans="1:3" ht="18.75" customHeight="1">
      <c r="A97" s="1" t="s">
        <v>46</v>
      </c>
      <c r="C97" s="2"/>
    </row>
    <row r="98" spans="1:3" ht="18.75" customHeight="1">
      <c r="C98" s="2"/>
    </row>
    <row r="99" spans="1:3" ht="18.75" customHeight="1">
      <c r="C99" s="2"/>
    </row>
    <row r="100" spans="1:3" ht="18.75" customHeight="1">
      <c r="C100" s="2"/>
    </row>
    <row r="101" spans="1:3" ht="18.75" customHeight="1"/>
    <row r="102" spans="1:3" ht="18.75" customHeight="1"/>
    <row r="103" spans="1:3" ht="18.75" customHeight="1"/>
    <row r="104" spans="1:3" ht="18.75" customHeight="1">
      <c r="C104" s="2"/>
    </row>
    <row r="105" spans="1:3" ht="18.75" customHeight="1"/>
    <row r="106" spans="1:3" ht="18.75" customHeight="1"/>
    <row r="107" spans="1:3" ht="18.75" customHeight="1"/>
    <row r="108" spans="1:3" ht="18.75" customHeight="1"/>
    <row r="109" spans="1:3" ht="18.75" customHeight="1"/>
    <row r="110" spans="1:3" ht="18.75" customHeight="1"/>
    <row r="111" spans="1:3" ht="18.75" customHeight="1"/>
    <row r="112" spans="1:3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spans="2:2" ht="18.75" customHeight="1"/>
    <row r="130" spans="2:2" ht="18.75" customHeight="1"/>
    <row r="131" spans="2:2" ht="18.75" customHeight="1"/>
    <row r="132" spans="2:2" ht="18.75" customHeight="1"/>
    <row r="133" spans="2:2" ht="18.75" customHeight="1"/>
    <row r="134" spans="2:2" ht="18.75" customHeight="1"/>
    <row r="135" spans="2:2" ht="18.75" customHeight="1"/>
    <row r="136" spans="2:2" ht="18.75" customHeight="1"/>
    <row r="137" spans="2:2" ht="18.75" customHeight="1"/>
    <row r="138" spans="2:2" ht="18.75" customHeight="1"/>
    <row r="139" spans="2:2" ht="18.75" customHeight="1"/>
    <row r="140" spans="2:2" ht="18.75" customHeight="1"/>
    <row r="141" spans="2:2" ht="18.75" customHeight="1"/>
    <row r="142" spans="2:2" ht="18.75" customHeight="1"/>
    <row r="143" spans="2:2" ht="18.75" customHeight="1"/>
    <row r="144" spans="2:2" ht="18.75" customHeight="1">
      <c r="B144" s="58" t="s">
        <v>41</v>
      </c>
    </row>
    <row r="145" spans="2:2" ht="18.75" customHeight="1">
      <c r="B145" s="59" t="s">
        <v>468</v>
      </c>
    </row>
    <row r="146" spans="2:2" ht="18.75" customHeight="1">
      <c r="B146" s="60" t="s">
        <v>36</v>
      </c>
    </row>
    <row r="147" spans="2:2" ht="18.75" customHeight="1">
      <c r="B147" s="60" t="s">
        <v>37</v>
      </c>
    </row>
    <row r="148" spans="2:2">
      <c r="B148" s="60" t="s">
        <v>38</v>
      </c>
    </row>
    <row r="149" spans="2:2">
      <c r="B149" s="60" t="s">
        <v>39</v>
      </c>
    </row>
    <row r="150" spans="2:2">
      <c r="B150" s="60" t="s">
        <v>467</v>
      </c>
    </row>
    <row r="151" spans="2:2">
      <c r="B151" s="60" t="s">
        <v>35</v>
      </c>
    </row>
    <row r="152" spans="2:2">
      <c r="B152" s="60" t="s">
        <v>40</v>
      </c>
    </row>
    <row r="153" spans="2:2">
      <c r="B153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742" priority="17" stopIfTrue="1" operator="equal">
      <formula>0</formula>
    </cfRule>
  </conditionalFormatting>
  <conditionalFormatting sqref="E6:F27">
    <cfRule type="expression" dxfId="1741" priority="18" stopIfTrue="1">
      <formula>$F6&lt;=5</formula>
    </cfRule>
  </conditionalFormatting>
  <conditionalFormatting sqref="H6:H27">
    <cfRule type="expression" dxfId="1740" priority="19" stopIfTrue="1">
      <formula>$H6&lt;=5</formula>
    </cfRule>
  </conditionalFormatting>
  <conditionalFormatting sqref="J6:J27">
    <cfRule type="expression" dxfId="1739" priority="20" stopIfTrue="1">
      <formula>$J6&lt;=5</formula>
    </cfRule>
  </conditionalFormatting>
  <conditionalFormatting sqref="L6:L27">
    <cfRule type="expression" dxfId="1738" priority="21" stopIfTrue="1">
      <formula>$L6&lt;=5</formula>
    </cfRule>
  </conditionalFormatting>
  <conditionalFormatting sqref="D7:D27">
    <cfRule type="cellIs" dxfId="1737" priority="15" stopIfTrue="1" operator="equal">
      <formula>0</formula>
    </cfRule>
  </conditionalFormatting>
  <conditionalFormatting sqref="D7:D27">
    <cfRule type="expression" dxfId="1736" priority="16" stopIfTrue="1">
      <formula>$F7&lt;=5</formula>
    </cfRule>
  </conditionalFormatting>
  <conditionalFormatting sqref="G7:G27">
    <cfRule type="cellIs" dxfId="1735" priority="13" stopIfTrue="1" operator="equal">
      <formula>0</formula>
    </cfRule>
  </conditionalFormatting>
  <conditionalFormatting sqref="G7:G27">
    <cfRule type="expression" dxfId="1734" priority="14" stopIfTrue="1">
      <formula>$H7&lt;=5</formula>
    </cfRule>
  </conditionalFormatting>
  <conditionalFormatting sqref="I7:I27">
    <cfRule type="cellIs" dxfId="1733" priority="11" stopIfTrue="1" operator="equal">
      <formula>0</formula>
    </cfRule>
  </conditionalFormatting>
  <conditionalFormatting sqref="I7:I27">
    <cfRule type="expression" dxfId="1732" priority="12" stopIfTrue="1">
      <formula>$J7&lt;=5</formula>
    </cfRule>
  </conditionalFormatting>
  <conditionalFormatting sqref="K7:K27">
    <cfRule type="cellIs" dxfId="1731" priority="9" stopIfTrue="1" operator="equal">
      <formula>0</formula>
    </cfRule>
  </conditionalFormatting>
  <conditionalFormatting sqref="K7:K27">
    <cfRule type="expression" dxfId="1730" priority="10" stopIfTrue="1">
      <formula>$L7&lt;=5</formula>
    </cfRule>
  </conditionalFormatting>
  <conditionalFormatting sqref="D6">
    <cfRule type="cellIs" dxfId="1729" priority="7" stopIfTrue="1" operator="equal">
      <formula>0</formula>
    </cfRule>
  </conditionalFormatting>
  <conditionalFormatting sqref="D6">
    <cfRule type="expression" dxfId="1728" priority="8" stopIfTrue="1">
      <formula>$F6&lt;=5</formula>
    </cfRule>
  </conditionalFormatting>
  <conditionalFormatting sqref="G6">
    <cfRule type="cellIs" dxfId="1727" priority="5" stopIfTrue="1" operator="equal">
      <formula>0</formula>
    </cfRule>
  </conditionalFormatting>
  <conditionalFormatting sqref="G6">
    <cfRule type="expression" dxfId="1726" priority="6" stopIfTrue="1">
      <formula>$H6&lt;=5</formula>
    </cfRule>
  </conditionalFormatting>
  <conditionalFormatting sqref="I6">
    <cfRule type="cellIs" dxfId="1725" priority="3" stopIfTrue="1" operator="equal">
      <formula>0</formula>
    </cfRule>
  </conditionalFormatting>
  <conditionalFormatting sqref="I6">
    <cfRule type="expression" dxfId="1724" priority="4" stopIfTrue="1">
      <formula>$J6&lt;=5</formula>
    </cfRule>
  </conditionalFormatting>
  <conditionalFormatting sqref="K6">
    <cfRule type="cellIs" dxfId="1723" priority="1" stopIfTrue="1" operator="equal">
      <formula>0</formula>
    </cfRule>
  </conditionalFormatting>
  <conditionalFormatting sqref="K6">
    <cfRule type="expression" dxfId="172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rowBreaks count="2" manualBreakCount="2">
    <brk id="38" max="13" man="1"/>
    <brk id="95" max="1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55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6761996787</v>
      </c>
      <c r="E6" s="9">
        <f>D6/$D$28</f>
        <v>2.1539346874646328E-2</v>
      </c>
      <c r="F6" s="10">
        <f>RANK(D6,$D$6:$D$27,0)</f>
        <v>12</v>
      </c>
      <c r="G6" s="67">
        <v>744597</v>
      </c>
      <c r="H6" s="10">
        <f>RANK(G6,$G$6:$G$27,0)</f>
        <v>14</v>
      </c>
      <c r="I6" s="67">
        <v>135795</v>
      </c>
      <c r="J6" s="10">
        <f>RANK(I6,$I$6:$I$27,0)</f>
        <v>12</v>
      </c>
      <c r="K6" s="11">
        <f>D6/I6</f>
        <v>49795.624190875955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31916520807</v>
      </c>
      <c r="E7" s="14">
        <f t="shared" ref="E7:E27" si="0">D7/$D$28</f>
        <v>0.10166538588357363</v>
      </c>
      <c r="F7" s="15">
        <f t="shared" ref="F7:F27" si="1">RANK(D7,$D$6:$D$27,0)</f>
        <v>3</v>
      </c>
      <c r="G7" s="68">
        <v>916796</v>
      </c>
      <c r="H7" s="15">
        <f t="shared" ref="H7:H27" si="2">RANK(G7,$G$6:$G$27,0)</f>
        <v>11</v>
      </c>
      <c r="I7" s="68">
        <v>163217</v>
      </c>
      <c r="J7" s="15">
        <f t="shared" ref="J7:J27" si="3">RANK(I7,$I$6:$I$27,0)</f>
        <v>9</v>
      </c>
      <c r="K7" s="16">
        <f t="shared" ref="K7:K28" si="4">D7/I7</f>
        <v>195546.54727755074</v>
      </c>
      <c r="L7" s="15">
        <f t="shared" ref="L7:L27" si="5">RANK(K7,$K$6:$K$27,0)</f>
        <v>2</v>
      </c>
    </row>
    <row r="8" spans="1:12" ht="18.75" customHeight="1">
      <c r="B8" s="12" t="s">
        <v>13</v>
      </c>
      <c r="C8" s="13"/>
      <c r="D8" s="68">
        <v>3579309434</v>
      </c>
      <c r="E8" s="14">
        <f t="shared" si="0"/>
        <v>1.1401364108725659E-2</v>
      </c>
      <c r="F8" s="15">
        <f t="shared" si="1"/>
        <v>15</v>
      </c>
      <c r="G8" s="68">
        <v>363164</v>
      </c>
      <c r="H8" s="15">
        <f t="shared" si="2"/>
        <v>16</v>
      </c>
      <c r="I8" s="68">
        <v>65479</v>
      </c>
      <c r="J8" s="15">
        <f t="shared" si="3"/>
        <v>16</v>
      </c>
      <c r="K8" s="16">
        <f t="shared" si="4"/>
        <v>54663.471250324532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21236678660</v>
      </c>
      <c r="E9" s="14">
        <f t="shared" si="0"/>
        <v>6.7646318466542538E-2</v>
      </c>
      <c r="F9" s="15">
        <f t="shared" si="1"/>
        <v>7</v>
      </c>
      <c r="G9" s="68">
        <v>3595427</v>
      </c>
      <c r="H9" s="15">
        <f t="shared" si="2"/>
        <v>4</v>
      </c>
      <c r="I9" s="68">
        <v>253663</v>
      </c>
      <c r="J9" s="15">
        <f t="shared" si="3"/>
        <v>3</v>
      </c>
      <c r="K9" s="16">
        <f t="shared" si="4"/>
        <v>83720.048489531386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6840455435</v>
      </c>
      <c r="E10" s="14">
        <f t="shared" si="0"/>
        <v>2.178926536585838E-2</v>
      </c>
      <c r="F10" s="15">
        <f t="shared" si="1"/>
        <v>11</v>
      </c>
      <c r="G10" s="68">
        <v>781405</v>
      </c>
      <c r="H10" s="15">
        <f t="shared" si="2"/>
        <v>12</v>
      </c>
      <c r="I10" s="68">
        <v>74030</v>
      </c>
      <c r="J10" s="15">
        <f t="shared" si="3"/>
        <v>15</v>
      </c>
      <c r="K10" s="16">
        <f t="shared" si="4"/>
        <v>92401.127043090644</v>
      </c>
      <c r="L10" s="15">
        <f t="shared" si="5"/>
        <v>8</v>
      </c>
    </row>
    <row r="11" spans="1:12" ht="18.75" customHeight="1">
      <c r="B11" s="12" t="s">
        <v>16</v>
      </c>
      <c r="C11" s="13"/>
      <c r="D11" s="68">
        <v>18669746808</v>
      </c>
      <c r="E11" s="14">
        <f t="shared" si="0"/>
        <v>5.9469734344216138E-2</v>
      </c>
      <c r="F11" s="15">
        <f t="shared" si="1"/>
        <v>9</v>
      </c>
      <c r="G11" s="68">
        <v>2390988</v>
      </c>
      <c r="H11" s="15">
        <f t="shared" si="2"/>
        <v>5</v>
      </c>
      <c r="I11" s="68">
        <v>170998</v>
      </c>
      <c r="J11" s="15">
        <f t="shared" si="3"/>
        <v>6</v>
      </c>
      <c r="K11" s="16">
        <f t="shared" si="4"/>
        <v>109181.08286646627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11816394774</v>
      </c>
      <c r="E12" s="14">
        <f t="shared" si="0"/>
        <v>3.7639388757808367E-2</v>
      </c>
      <c r="F12" s="15">
        <f t="shared" si="1"/>
        <v>10</v>
      </c>
      <c r="G12" s="68">
        <v>1236335</v>
      </c>
      <c r="H12" s="15">
        <f t="shared" si="2"/>
        <v>10</v>
      </c>
      <c r="I12" s="68">
        <v>164959</v>
      </c>
      <c r="J12" s="15">
        <f t="shared" si="3"/>
        <v>7</v>
      </c>
      <c r="K12" s="16">
        <f t="shared" si="4"/>
        <v>71632.313326341697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1133588267</v>
      </c>
      <c r="E13" s="14">
        <f t="shared" si="0"/>
        <v>3.6108788077042009E-3</v>
      </c>
      <c r="F13" s="15">
        <f t="shared" si="1"/>
        <v>17</v>
      </c>
      <c r="G13" s="68">
        <v>293768</v>
      </c>
      <c r="H13" s="15">
        <f t="shared" si="2"/>
        <v>17</v>
      </c>
      <c r="I13" s="68">
        <v>55930</v>
      </c>
      <c r="J13" s="15">
        <f t="shared" si="3"/>
        <v>17</v>
      </c>
      <c r="K13" s="16">
        <f t="shared" si="4"/>
        <v>20267.982603254066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61841513217</v>
      </c>
      <c r="E14" s="14">
        <f t="shared" si="0"/>
        <v>0.19698705077689777</v>
      </c>
      <c r="F14" s="15">
        <f t="shared" si="1"/>
        <v>1</v>
      </c>
      <c r="G14" s="68">
        <v>4523568</v>
      </c>
      <c r="H14" s="15">
        <f t="shared" si="2"/>
        <v>1</v>
      </c>
      <c r="I14" s="68">
        <v>280837</v>
      </c>
      <c r="J14" s="15">
        <f t="shared" si="3"/>
        <v>1</v>
      </c>
      <c r="K14" s="16">
        <f t="shared" si="4"/>
        <v>220204.29365432617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23435358089</v>
      </c>
      <c r="E15" s="14">
        <f t="shared" si="0"/>
        <v>7.464988862180004E-2</v>
      </c>
      <c r="F15" s="15">
        <f t="shared" si="1"/>
        <v>6</v>
      </c>
      <c r="G15" s="68">
        <v>1773553</v>
      </c>
      <c r="H15" s="15">
        <f t="shared" si="2"/>
        <v>6</v>
      </c>
      <c r="I15" s="68">
        <v>215549</v>
      </c>
      <c r="J15" s="15">
        <f t="shared" si="3"/>
        <v>5</v>
      </c>
      <c r="K15" s="16">
        <f t="shared" si="4"/>
        <v>108724.03995843172</v>
      </c>
      <c r="L15" s="15">
        <f t="shared" si="5"/>
        <v>7</v>
      </c>
    </row>
    <row r="16" spans="1:12" ht="18.75" customHeight="1">
      <c r="B16" s="12" t="s">
        <v>21</v>
      </c>
      <c r="C16" s="13" t="s">
        <v>22</v>
      </c>
      <c r="D16" s="68">
        <v>23594294869</v>
      </c>
      <c r="E16" s="14">
        <f t="shared" si="0"/>
        <v>7.5156158373678783E-2</v>
      </c>
      <c r="F16" s="15">
        <f t="shared" si="1"/>
        <v>5</v>
      </c>
      <c r="G16" s="68">
        <v>3786003</v>
      </c>
      <c r="H16" s="15">
        <f t="shared" si="2"/>
        <v>3</v>
      </c>
      <c r="I16" s="68">
        <v>261746</v>
      </c>
      <c r="J16" s="15">
        <f t="shared" si="3"/>
        <v>2</v>
      </c>
      <c r="K16" s="16">
        <f t="shared" si="4"/>
        <v>90141.950092838102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5169383416</v>
      </c>
      <c r="E17" s="14">
        <f t="shared" si="0"/>
        <v>1.6466311066478206E-2</v>
      </c>
      <c r="F17" s="15">
        <f t="shared" si="1"/>
        <v>14</v>
      </c>
      <c r="G17" s="68">
        <v>1258376</v>
      </c>
      <c r="H17" s="15">
        <f t="shared" si="2"/>
        <v>9</v>
      </c>
      <c r="I17" s="68">
        <v>160497</v>
      </c>
      <c r="J17" s="15">
        <f t="shared" si="3"/>
        <v>10</v>
      </c>
      <c r="K17" s="16">
        <f t="shared" si="4"/>
        <v>32208.598391247189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43702859109</v>
      </c>
      <c r="E18" s="14">
        <f t="shared" si="0"/>
        <v>0.13920903416757982</v>
      </c>
      <c r="F18" s="15">
        <f t="shared" si="1"/>
        <v>2</v>
      </c>
      <c r="G18" s="68">
        <v>3815858</v>
      </c>
      <c r="H18" s="15">
        <f t="shared" si="2"/>
        <v>2</v>
      </c>
      <c r="I18" s="68">
        <v>253056</v>
      </c>
      <c r="J18" s="15">
        <f t="shared" si="3"/>
        <v>4</v>
      </c>
      <c r="K18" s="16">
        <f t="shared" si="4"/>
        <v>172700.34738951063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26268189407</v>
      </c>
      <c r="E19" s="14">
        <f t="shared" si="0"/>
        <v>8.3673456410691918E-2</v>
      </c>
      <c r="F19" s="15">
        <f t="shared" si="1"/>
        <v>4</v>
      </c>
      <c r="G19" s="68">
        <v>1378892</v>
      </c>
      <c r="H19" s="15">
        <f t="shared" si="2"/>
        <v>7</v>
      </c>
      <c r="I19" s="68">
        <v>140394</v>
      </c>
      <c r="J19" s="15">
        <f t="shared" si="3"/>
        <v>11</v>
      </c>
      <c r="K19" s="16">
        <f t="shared" si="4"/>
        <v>187103.36201689532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1439298</v>
      </c>
      <c r="E20" s="14">
        <f t="shared" si="0"/>
        <v>4.5846722284141652E-6</v>
      </c>
      <c r="F20" s="15">
        <f t="shared" si="1"/>
        <v>20</v>
      </c>
      <c r="G20" s="68">
        <v>562</v>
      </c>
      <c r="H20" s="15">
        <f t="shared" si="2"/>
        <v>20</v>
      </c>
      <c r="I20" s="68">
        <v>202</v>
      </c>
      <c r="J20" s="15">
        <f t="shared" si="3"/>
        <v>20</v>
      </c>
      <c r="K20" s="16">
        <f t="shared" si="4"/>
        <v>7125.2376237623766</v>
      </c>
      <c r="L20" s="15">
        <f t="shared" si="5"/>
        <v>22</v>
      </c>
    </row>
    <row r="21" spans="2:12" ht="18.75" customHeight="1">
      <c r="B21" s="12" t="s">
        <v>27</v>
      </c>
      <c r="C21" s="13" t="s">
        <v>22</v>
      </c>
      <c r="D21" s="68">
        <v>396517</v>
      </c>
      <c r="E21" s="14">
        <f t="shared" si="0"/>
        <v>1.2630466227244806E-6</v>
      </c>
      <c r="F21" s="15">
        <f t="shared" si="1"/>
        <v>21</v>
      </c>
      <c r="G21" s="68">
        <v>96</v>
      </c>
      <c r="H21" s="15">
        <f t="shared" si="2"/>
        <v>21</v>
      </c>
      <c r="I21" s="68">
        <v>43</v>
      </c>
      <c r="J21" s="15">
        <f t="shared" si="3"/>
        <v>21</v>
      </c>
      <c r="K21" s="16">
        <f t="shared" si="4"/>
        <v>9221.3255813953492</v>
      </c>
      <c r="L21" s="15">
        <f t="shared" si="5"/>
        <v>20</v>
      </c>
    </row>
    <row r="22" spans="2:12" ht="18.75" customHeight="1">
      <c r="B22" s="12" t="s">
        <v>28</v>
      </c>
      <c r="C22" s="13"/>
      <c r="D22" s="68">
        <v>143232579</v>
      </c>
      <c r="E22" s="14">
        <f t="shared" si="0"/>
        <v>4.56246327824702E-4</v>
      </c>
      <c r="F22" s="15">
        <f t="shared" si="1"/>
        <v>18</v>
      </c>
      <c r="G22" s="68">
        <v>38064</v>
      </c>
      <c r="H22" s="15">
        <f t="shared" si="2"/>
        <v>18</v>
      </c>
      <c r="I22" s="68">
        <v>10022</v>
      </c>
      <c r="J22" s="15">
        <f t="shared" si="3"/>
        <v>18</v>
      </c>
      <c r="K22" s="16">
        <f t="shared" si="4"/>
        <v>14291.81590500898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6133608230</v>
      </c>
      <c r="E23" s="14">
        <f t="shared" si="0"/>
        <v>1.9537707487993147E-2</v>
      </c>
      <c r="F23" s="15">
        <f t="shared" si="1"/>
        <v>13</v>
      </c>
      <c r="G23" s="68">
        <v>1303316</v>
      </c>
      <c r="H23" s="15">
        <f t="shared" si="2"/>
        <v>8</v>
      </c>
      <c r="I23" s="68">
        <v>164371</v>
      </c>
      <c r="J23" s="15">
        <f t="shared" si="3"/>
        <v>8</v>
      </c>
      <c r="K23" s="16">
        <f t="shared" si="4"/>
        <v>37315.634935602997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19897919080</v>
      </c>
      <c r="E24" s="14">
        <f t="shared" si="0"/>
        <v>6.338189659772217E-2</v>
      </c>
      <c r="F24" s="15">
        <f t="shared" si="1"/>
        <v>8</v>
      </c>
      <c r="G24" s="68">
        <v>749431</v>
      </c>
      <c r="H24" s="15">
        <f t="shared" si="2"/>
        <v>13</v>
      </c>
      <c r="I24" s="68">
        <v>124410</v>
      </c>
      <c r="J24" s="15">
        <f t="shared" si="3"/>
        <v>13</v>
      </c>
      <c r="K24" s="16">
        <f t="shared" si="4"/>
        <v>159938.26123301985</v>
      </c>
      <c r="L24" s="15">
        <f t="shared" si="5"/>
        <v>5</v>
      </c>
    </row>
    <row r="25" spans="2:12" ht="18.75" customHeight="1">
      <c r="B25" s="12" t="s">
        <v>31</v>
      </c>
      <c r="C25" s="13"/>
      <c r="D25" s="68">
        <v>1749467151</v>
      </c>
      <c r="E25" s="14">
        <f t="shared" si="0"/>
        <v>5.5726704697099212E-3</v>
      </c>
      <c r="F25" s="15">
        <f t="shared" si="1"/>
        <v>16</v>
      </c>
      <c r="G25" s="68">
        <v>659426</v>
      </c>
      <c r="H25" s="15">
        <f t="shared" si="2"/>
        <v>15</v>
      </c>
      <c r="I25" s="68">
        <v>93494</v>
      </c>
      <c r="J25" s="15">
        <f t="shared" si="3"/>
        <v>14</v>
      </c>
      <c r="K25" s="16">
        <f t="shared" si="4"/>
        <v>18712.079395469227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18312</v>
      </c>
      <c r="E26" s="14">
        <f t="shared" si="0"/>
        <v>5.8330184469595727E-8</v>
      </c>
      <c r="F26" s="15">
        <f t="shared" si="1"/>
        <v>22</v>
      </c>
      <c r="G26" s="68">
        <v>3</v>
      </c>
      <c r="H26" s="15">
        <f t="shared" si="2"/>
        <v>22</v>
      </c>
      <c r="I26" s="68">
        <v>2</v>
      </c>
      <c r="J26" s="15">
        <f t="shared" si="3"/>
        <v>22</v>
      </c>
      <c r="K26" s="16">
        <f t="shared" si="4"/>
        <v>9156</v>
      </c>
      <c r="L26" s="15">
        <f t="shared" si="5"/>
        <v>21</v>
      </c>
    </row>
    <row r="27" spans="2:12" ht="18.75" customHeight="1" thickBot="1">
      <c r="B27" s="17" t="s">
        <v>33</v>
      </c>
      <c r="C27" s="18"/>
      <c r="D27" s="69">
        <v>44576234</v>
      </c>
      <c r="E27" s="19">
        <f t="shared" si="0"/>
        <v>1.4199104151266191E-4</v>
      </c>
      <c r="F27" s="20">
        <f t="shared" si="1"/>
        <v>19</v>
      </c>
      <c r="G27" s="69">
        <v>27242</v>
      </c>
      <c r="H27" s="20">
        <f t="shared" si="2"/>
        <v>19</v>
      </c>
      <c r="I27" s="69">
        <v>3698</v>
      </c>
      <c r="J27" s="20">
        <f t="shared" si="3"/>
        <v>19</v>
      </c>
      <c r="K27" s="21">
        <f t="shared" si="4"/>
        <v>12054.146565711195</v>
      </c>
      <c r="L27" s="20">
        <f t="shared" si="5"/>
        <v>19</v>
      </c>
    </row>
    <row r="28" spans="2:12" ht="18.75" customHeight="1" thickTop="1">
      <c r="B28" s="4" t="s">
        <v>34</v>
      </c>
      <c r="C28" s="5"/>
      <c r="D28" s="24">
        <f>SUM(D6:D27)</f>
        <v>313936946480</v>
      </c>
      <c r="E28" s="22"/>
      <c r="F28" s="23"/>
      <c r="G28" s="70">
        <v>9166889</v>
      </c>
      <c r="H28" s="23"/>
      <c r="I28" s="70">
        <v>325928</v>
      </c>
      <c r="J28" s="23"/>
      <c r="K28" s="24">
        <f t="shared" si="4"/>
        <v>963209.50173044356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553" priority="17" stopIfTrue="1" operator="equal">
      <formula>0</formula>
    </cfRule>
  </conditionalFormatting>
  <conditionalFormatting sqref="E6:F27">
    <cfRule type="expression" dxfId="1552" priority="18" stopIfTrue="1">
      <formula>$F6&lt;=5</formula>
    </cfRule>
  </conditionalFormatting>
  <conditionalFormatting sqref="H6:H27">
    <cfRule type="expression" dxfId="1551" priority="19" stopIfTrue="1">
      <formula>$H6&lt;=5</formula>
    </cfRule>
  </conditionalFormatting>
  <conditionalFormatting sqref="J6:J27">
    <cfRule type="expression" dxfId="1550" priority="20" stopIfTrue="1">
      <formula>$J6&lt;=5</formula>
    </cfRule>
  </conditionalFormatting>
  <conditionalFormatting sqref="L6:L27">
    <cfRule type="expression" dxfId="1549" priority="21" stopIfTrue="1">
      <formula>$L6&lt;=5</formula>
    </cfRule>
  </conditionalFormatting>
  <conditionalFormatting sqref="D7:D27">
    <cfRule type="cellIs" dxfId="1548" priority="15" stopIfTrue="1" operator="equal">
      <formula>0</formula>
    </cfRule>
  </conditionalFormatting>
  <conditionalFormatting sqref="D7:D27">
    <cfRule type="expression" dxfId="1547" priority="16" stopIfTrue="1">
      <formula>$F7&lt;=5</formula>
    </cfRule>
  </conditionalFormatting>
  <conditionalFormatting sqref="G7:G27">
    <cfRule type="cellIs" dxfId="1546" priority="13" stopIfTrue="1" operator="equal">
      <formula>0</formula>
    </cfRule>
  </conditionalFormatting>
  <conditionalFormatting sqref="G7:G27">
    <cfRule type="expression" dxfId="1545" priority="14" stopIfTrue="1">
      <formula>$H7&lt;=5</formula>
    </cfRule>
  </conditionalFormatting>
  <conditionalFormatting sqref="I7:I27">
    <cfRule type="cellIs" dxfId="1544" priority="11" stopIfTrue="1" operator="equal">
      <formula>0</formula>
    </cfRule>
  </conditionalFormatting>
  <conditionalFormatting sqref="I7:I27">
    <cfRule type="expression" dxfId="1543" priority="12" stopIfTrue="1">
      <formula>$J7&lt;=5</formula>
    </cfRule>
  </conditionalFormatting>
  <conditionalFormatting sqref="K7:K27">
    <cfRule type="cellIs" dxfId="1542" priority="9" stopIfTrue="1" operator="equal">
      <formula>0</formula>
    </cfRule>
  </conditionalFormatting>
  <conditionalFormatting sqref="K7:K27">
    <cfRule type="expression" dxfId="1541" priority="10" stopIfTrue="1">
      <formula>$L7&lt;=5</formula>
    </cfRule>
  </conditionalFormatting>
  <conditionalFormatting sqref="D6">
    <cfRule type="cellIs" dxfId="1540" priority="7" stopIfTrue="1" operator="equal">
      <formula>0</formula>
    </cfRule>
  </conditionalFormatting>
  <conditionalFormatting sqref="D6">
    <cfRule type="expression" dxfId="1539" priority="8" stopIfTrue="1">
      <formula>$F6&lt;=5</formula>
    </cfRule>
  </conditionalFormatting>
  <conditionalFormatting sqref="G6">
    <cfRule type="cellIs" dxfId="1538" priority="5" stopIfTrue="1" operator="equal">
      <formula>0</formula>
    </cfRule>
  </conditionalFormatting>
  <conditionalFormatting sqref="G6">
    <cfRule type="expression" dxfId="1537" priority="6" stopIfTrue="1">
      <formula>$H6&lt;=5</formula>
    </cfRule>
  </conditionalFormatting>
  <conditionalFormatting sqref="I6">
    <cfRule type="cellIs" dxfId="1536" priority="3" stopIfTrue="1" operator="equal">
      <formula>0</formula>
    </cfRule>
  </conditionalFormatting>
  <conditionalFormatting sqref="I6">
    <cfRule type="expression" dxfId="1535" priority="4" stopIfTrue="1">
      <formula>$J6&lt;=5</formula>
    </cfRule>
  </conditionalFormatting>
  <conditionalFormatting sqref="K6">
    <cfRule type="cellIs" dxfId="1534" priority="1" stopIfTrue="1" operator="equal">
      <formula>0</formula>
    </cfRule>
  </conditionalFormatting>
  <conditionalFormatting sqref="K6">
    <cfRule type="expression" dxfId="153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262605021</v>
      </c>
      <c r="E6" s="35">
        <v>2.373226393880528E-2</v>
      </c>
      <c r="F6" s="36">
        <v>11</v>
      </c>
      <c r="G6" s="37">
        <v>27814</v>
      </c>
      <c r="H6" s="36">
        <v>12</v>
      </c>
      <c r="I6" s="37">
        <v>4734</v>
      </c>
      <c r="J6" s="36">
        <v>12</v>
      </c>
      <c r="K6" s="37">
        <v>55472.121039290199</v>
      </c>
      <c r="L6" s="36">
        <v>12</v>
      </c>
    </row>
    <row r="7" spans="1:12" ht="18.75" customHeight="1">
      <c r="B7" s="38" t="s">
        <v>68</v>
      </c>
      <c r="C7" s="39"/>
      <c r="D7" s="40">
        <v>1139923577</v>
      </c>
      <c r="E7" s="41">
        <v>0.10301770734014649</v>
      </c>
      <c r="F7" s="42">
        <v>3</v>
      </c>
      <c r="G7" s="43">
        <v>33101</v>
      </c>
      <c r="H7" s="42">
        <v>11</v>
      </c>
      <c r="I7" s="43">
        <v>5496</v>
      </c>
      <c r="J7" s="42">
        <v>10</v>
      </c>
      <c r="K7" s="43">
        <v>207409.67558224199</v>
      </c>
      <c r="L7" s="42">
        <v>1</v>
      </c>
    </row>
    <row r="8" spans="1:12" ht="18.75" customHeight="1">
      <c r="B8" s="38" t="s">
        <v>69</v>
      </c>
      <c r="C8" s="39"/>
      <c r="D8" s="40">
        <v>118081407</v>
      </c>
      <c r="E8" s="41">
        <v>1.0671308212303715E-2</v>
      </c>
      <c r="F8" s="42">
        <v>15</v>
      </c>
      <c r="G8" s="43">
        <v>12828</v>
      </c>
      <c r="H8" s="42">
        <v>16</v>
      </c>
      <c r="I8" s="43">
        <v>2199</v>
      </c>
      <c r="J8" s="42">
        <v>16</v>
      </c>
      <c r="K8" s="43">
        <v>53697.7748976808</v>
      </c>
      <c r="L8" s="42">
        <v>13</v>
      </c>
    </row>
    <row r="9" spans="1:12" ht="18.75" customHeight="1">
      <c r="B9" s="38" t="s">
        <v>70</v>
      </c>
      <c r="C9" s="39"/>
      <c r="D9" s="40">
        <v>733327317</v>
      </c>
      <c r="E9" s="41">
        <v>6.6272599717657074E-2</v>
      </c>
      <c r="F9" s="42">
        <v>8</v>
      </c>
      <c r="G9" s="43">
        <v>128563</v>
      </c>
      <c r="H9" s="42">
        <v>4</v>
      </c>
      <c r="I9" s="43">
        <v>8710</v>
      </c>
      <c r="J9" s="42">
        <v>4</v>
      </c>
      <c r="K9" s="43">
        <v>84193.721814006902</v>
      </c>
      <c r="L9" s="42">
        <v>10</v>
      </c>
    </row>
    <row r="10" spans="1:12" ht="18.75" customHeight="1">
      <c r="B10" s="38" t="s">
        <v>71</v>
      </c>
      <c r="C10" s="39"/>
      <c r="D10" s="40">
        <v>231897226</v>
      </c>
      <c r="E10" s="41">
        <v>2.0957124708246833E-2</v>
      </c>
      <c r="F10" s="42">
        <v>12</v>
      </c>
      <c r="G10" s="43">
        <v>27044</v>
      </c>
      <c r="H10" s="42">
        <v>13</v>
      </c>
      <c r="I10" s="43">
        <v>2509</v>
      </c>
      <c r="J10" s="42">
        <v>15</v>
      </c>
      <c r="K10" s="43">
        <v>92426.156237544797</v>
      </c>
      <c r="L10" s="42">
        <v>8</v>
      </c>
    </row>
    <row r="11" spans="1:12" ht="18.75" customHeight="1">
      <c r="B11" s="38" t="s">
        <v>72</v>
      </c>
      <c r="C11" s="39"/>
      <c r="D11" s="40">
        <v>623353238</v>
      </c>
      <c r="E11" s="41">
        <v>5.6333970748125586E-2</v>
      </c>
      <c r="F11" s="42">
        <v>9</v>
      </c>
      <c r="G11" s="43">
        <v>83593</v>
      </c>
      <c r="H11" s="42">
        <v>5</v>
      </c>
      <c r="I11" s="43">
        <v>5749</v>
      </c>
      <c r="J11" s="42">
        <v>7</v>
      </c>
      <c r="K11" s="43">
        <v>108428.115846234</v>
      </c>
      <c r="L11" s="42">
        <v>6</v>
      </c>
    </row>
    <row r="12" spans="1:12" ht="18.75" customHeight="1">
      <c r="B12" s="38" t="s">
        <v>73</v>
      </c>
      <c r="C12" s="39"/>
      <c r="D12" s="40">
        <v>504849693</v>
      </c>
      <c r="E12" s="41">
        <v>4.5624512882793726E-2</v>
      </c>
      <c r="F12" s="42">
        <v>10</v>
      </c>
      <c r="G12" s="43">
        <v>45094</v>
      </c>
      <c r="H12" s="42">
        <v>8</v>
      </c>
      <c r="I12" s="43">
        <v>5979</v>
      </c>
      <c r="J12" s="42">
        <v>6</v>
      </c>
      <c r="K12" s="43">
        <v>84437.145509282505</v>
      </c>
      <c r="L12" s="42">
        <v>9</v>
      </c>
    </row>
    <row r="13" spans="1:12" ht="18.75" customHeight="1">
      <c r="B13" s="38" t="s">
        <v>74</v>
      </c>
      <c r="C13" s="39"/>
      <c r="D13" s="40">
        <v>39198055</v>
      </c>
      <c r="E13" s="41">
        <v>3.5424249833662016E-3</v>
      </c>
      <c r="F13" s="42">
        <v>17</v>
      </c>
      <c r="G13" s="43">
        <v>9741</v>
      </c>
      <c r="H13" s="42">
        <v>17</v>
      </c>
      <c r="I13" s="43">
        <v>2034</v>
      </c>
      <c r="J13" s="42">
        <v>17</v>
      </c>
      <c r="K13" s="43">
        <v>19271.413470993099</v>
      </c>
      <c r="L13" s="42">
        <v>17</v>
      </c>
    </row>
    <row r="14" spans="1:12" ht="18.75" customHeight="1">
      <c r="B14" s="38" t="s">
        <v>75</v>
      </c>
      <c r="C14" s="39"/>
      <c r="D14" s="40">
        <v>2008515903</v>
      </c>
      <c r="E14" s="41">
        <v>0.18151453979733245</v>
      </c>
      <c r="F14" s="42">
        <v>1</v>
      </c>
      <c r="G14" s="43">
        <v>159923</v>
      </c>
      <c r="H14" s="42">
        <v>1</v>
      </c>
      <c r="I14" s="43">
        <v>9757</v>
      </c>
      <c r="J14" s="42">
        <v>1</v>
      </c>
      <c r="K14" s="43">
        <v>205853.838577432</v>
      </c>
      <c r="L14" s="42">
        <v>2</v>
      </c>
    </row>
    <row r="15" spans="1:12" ht="18.75" customHeight="1">
      <c r="B15" s="38" t="s">
        <v>76</v>
      </c>
      <c r="C15" s="39"/>
      <c r="D15" s="40">
        <v>750070476</v>
      </c>
      <c r="E15" s="41">
        <v>6.7785720323821658E-2</v>
      </c>
      <c r="F15" s="42">
        <v>7</v>
      </c>
      <c r="G15" s="43">
        <v>58626</v>
      </c>
      <c r="H15" s="42">
        <v>6</v>
      </c>
      <c r="I15" s="43">
        <v>7387</v>
      </c>
      <c r="J15" s="42">
        <v>5</v>
      </c>
      <c r="K15" s="43">
        <v>101539.25490727001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759403487</v>
      </c>
      <c r="E16" s="41">
        <v>6.8629167564671523E-2</v>
      </c>
      <c r="F16" s="42">
        <v>5</v>
      </c>
      <c r="G16" s="43">
        <v>131499</v>
      </c>
      <c r="H16" s="42">
        <v>3</v>
      </c>
      <c r="I16" s="43">
        <v>9114</v>
      </c>
      <c r="J16" s="42">
        <v>2</v>
      </c>
      <c r="K16" s="43">
        <v>83322.743800746102</v>
      </c>
      <c r="L16" s="42">
        <v>11</v>
      </c>
    </row>
    <row r="17" spans="2:12" ht="18.75" customHeight="1">
      <c r="B17" s="38" t="s">
        <v>79</v>
      </c>
      <c r="C17" s="39"/>
      <c r="D17" s="40">
        <v>183332646</v>
      </c>
      <c r="E17" s="41">
        <v>1.656822374112776E-2</v>
      </c>
      <c r="F17" s="42">
        <v>13</v>
      </c>
      <c r="G17" s="43">
        <v>43610</v>
      </c>
      <c r="H17" s="42">
        <v>10</v>
      </c>
      <c r="I17" s="43">
        <v>5643</v>
      </c>
      <c r="J17" s="42">
        <v>8</v>
      </c>
      <c r="K17" s="43">
        <v>32488.507177033502</v>
      </c>
      <c r="L17" s="42">
        <v>15</v>
      </c>
    </row>
    <row r="18" spans="2:12" ht="18.75" customHeight="1">
      <c r="B18" s="38" t="s">
        <v>80</v>
      </c>
      <c r="C18" s="39"/>
      <c r="D18" s="40">
        <v>1784695934</v>
      </c>
      <c r="E18" s="41">
        <v>0.16128737674136326</v>
      </c>
      <c r="F18" s="42">
        <v>2</v>
      </c>
      <c r="G18" s="43">
        <v>136056</v>
      </c>
      <c r="H18" s="42">
        <v>2</v>
      </c>
      <c r="I18" s="43">
        <v>8852</v>
      </c>
      <c r="J18" s="42">
        <v>3</v>
      </c>
      <c r="K18" s="43">
        <v>201614.99480343401</v>
      </c>
      <c r="L18" s="42">
        <v>3</v>
      </c>
    </row>
    <row r="19" spans="2:12" ht="18.75" customHeight="1">
      <c r="B19" s="38" t="s">
        <v>81</v>
      </c>
      <c r="C19" s="39"/>
      <c r="D19" s="40">
        <v>908176182</v>
      </c>
      <c r="E19" s="41">
        <v>8.207412322919927E-2</v>
      </c>
      <c r="F19" s="42">
        <v>4</v>
      </c>
      <c r="G19" s="43">
        <v>48304</v>
      </c>
      <c r="H19" s="42">
        <v>7</v>
      </c>
      <c r="I19" s="43">
        <v>4751</v>
      </c>
      <c r="J19" s="42">
        <v>11</v>
      </c>
      <c r="K19" s="43">
        <v>191154.74258050899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2153</v>
      </c>
      <c r="E20" s="41">
        <v>1.9457192427500374E-7</v>
      </c>
      <c r="F20" s="42">
        <v>20</v>
      </c>
      <c r="G20" s="43">
        <v>4</v>
      </c>
      <c r="H20" s="42">
        <v>20</v>
      </c>
      <c r="I20" s="43">
        <v>2</v>
      </c>
      <c r="J20" s="42">
        <v>20</v>
      </c>
      <c r="K20" s="43">
        <v>1076.5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3780598</v>
      </c>
      <c r="E22" s="41">
        <v>3.4166197295412476E-4</v>
      </c>
      <c r="F22" s="42">
        <v>18</v>
      </c>
      <c r="G22" s="43">
        <v>1340</v>
      </c>
      <c r="H22" s="42">
        <v>18</v>
      </c>
      <c r="I22" s="43">
        <v>391</v>
      </c>
      <c r="J22" s="42">
        <v>18</v>
      </c>
      <c r="K22" s="43">
        <v>9669.0485933503805</v>
      </c>
      <c r="L22" s="42">
        <v>18</v>
      </c>
    </row>
    <row r="23" spans="2:12" ht="18.75" customHeight="1">
      <c r="B23" s="38" t="s">
        <v>86</v>
      </c>
      <c r="C23" s="39"/>
      <c r="D23" s="40">
        <v>182088394</v>
      </c>
      <c r="E23" s="41">
        <v>1.645577761668604E-2</v>
      </c>
      <c r="F23" s="42">
        <v>14</v>
      </c>
      <c r="G23" s="43">
        <v>44163</v>
      </c>
      <c r="H23" s="42">
        <v>9</v>
      </c>
      <c r="I23" s="43">
        <v>5516</v>
      </c>
      <c r="J23" s="42">
        <v>9</v>
      </c>
      <c r="K23" s="43">
        <v>33010.948875997099</v>
      </c>
      <c r="L23" s="42">
        <v>14</v>
      </c>
    </row>
    <row r="24" spans="2:12" ht="18.75" customHeight="1">
      <c r="B24" s="38" t="s">
        <v>87</v>
      </c>
      <c r="C24" s="39"/>
      <c r="D24" s="40">
        <v>758739178</v>
      </c>
      <c r="E24" s="41">
        <v>6.8569132320619869E-2</v>
      </c>
      <c r="F24" s="42">
        <v>6</v>
      </c>
      <c r="G24" s="43">
        <v>25463</v>
      </c>
      <c r="H24" s="42">
        <v>14</v>
      </c>
      <c r="I24" s="43">
        <v>4225</v>
      </c>
      <c r="J24" s="42">
        <v>13</v>
      </c>
      <c r="K24" s="43">
        <v>179583.23739644999</v>
      </c>
      <c r="L24" s="42">
        <v>5</v>
      </c>
    </row>
    <row r="25" spans="2:12" ht="18.75" customHeight="1">
      <c r="B25" s="38" t="s">
        <v>88</v>
      </c>
      <c r="C25" s="39"/>
      <c r="D25" s="40">
        <v>71939034</v>
      </c>
      <c r="E25" s="41">
        <v>6.5013080705364238E-3</v>
      </c>
      <c r="F25" s="42">
        <v>16</v>
      </c>
      <c r="G25" s="43">
        <v>25262</v>
      </c>
      <c r="H25" s="42">
        <v>15</v>
      </c>
      <c r="I25" s="43">
        <v>3472</v>
      </c>
      <c r="J25" s="42">
        <v>14</v>
      </c>
      <c r="K25" s="43">
        <v>20719.767857142899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1337371</v>
      </c>
      <c r="E27" s="47">
        <v>1.208615183184329E-4</v>
      </c>
      <c r="F27" s="48">
        <v>19</v>
      </c>
      <c r="G27" s="49">
        <v>1256</v>
      </c>
      <c r="H27" s="48">
        <v>19</v>
      </c>
      <c r="I27" s="49">
        <v>219</v>
      </c>
      <c r="J27" s="48">
        <v>19</v>
      </c>
      <c r="K27" s="49">
        <v>6106.7168949771703</v>
      </c>
      <c r="L27" s="48">
        <v>19</v>
      </c>
    </row>
    <row r="28" spans="2:12" ht="18.75" customHeight="1" thickTop="1">
      <c r="B28" s="50" t="s">
        <v>91</v>
      </c>
      <c r="C28" s="51"/>
      <c r="D28" s="52">
        <v>11065316890</v>
      </c>
      <c r="E28" s="53"/>
      <c r="F28" s="54"/>
      <c r="G28" s="55">
        <v>337818</v>
      </c>
      <c r="H28" s="54"/>
      <c r="I28" s="55">
        <v>11560</v>
      </c>
      <c r="J28" s="54"/>
      <c r="K28" s="55">
        <v>957207.34342560603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532" priority="17" stopIfTrue="1" operator="equal">
      <formula>0</formula>
    </cfRule>
  </conditionalFormatting>
  <conditionalFormatting sqref="E6:F27">
    <cfRule type="expression" dxfId="1531" priority="18" stopIfTrue="1">
      <formula>$F6&lt;=5</formula>
    </cfRule>
  </conditionalFormatting>
  <conditionalFormatting sqref="H6:H27">
    <cfRule type="expression" dxfId="1530" priority="19" stopIfTrue="1">
      <formula>$H6&lt;=5</formula>
    </cfRule>
  </conditionalFormatting>
  <conditionalFormatting sqref="J6:J27">
    <cfRule type="expression" dxfId="1529" priority="20" stopIfTrue="1">
      <formula>$J6&lt;=5</formula>
    </cfRule>
  </conditionalFormatting>
  <conditionalFormatting sqref="L6:L27">
    <cfRule type="expression" dxfId="1528" priority="21" stopIfTrue="1">
      <formula>$L6&lt;=5</formula>
    </cfRule>
  </conditionalFormatting>
  <conditionalFormatting sqref="D7:D27">
    <cfRule type="cellIs" dxfId="1527" priority="15" stopIfTrue="1" operator="equal">
      <formula>0</formula>
    </cfRule>
  </conditionalFormatting>
  <conditionalFormatting sqref="D7:D27">
    <cfRule type="expression" dxfId="1526" priority="16" stopIfTrue="1">
      <formula>$F7&lt;=5</formula>
    </cfRule>
  </conditionalFormatting>
  <conditionalFormatting sqref="G7:G27">
    <cfRule type="cellIs" dxfId="1525" priority="13" stopIfTrue="1" operator="equal">
      <formula>0</formula>
    </cfRule>
  </conditionalFormatting>
  <conditionalFormatting sqref="G7:G27">
    <cfRule type="expression" dxfId="1524" priority="14" stopIfTrue="1">
      <formula>$H7&lt;=5</formula>
    </cfRule>
  </conditionalFormatting>
  <conditionalFormatting sqref="I7:I27">
    <cfRule type="cellIs" dxfId="1523" priority="11" stopIfTrue="1" operator="equal">
      <formula>0</formula>
    </cfRule>
  </conditionalFormatting>
  <conditionalFormatting sqref="I7:I27">
    <cfRule type="expression" dxfId="1522" priority="12" stopIfTrue="1">
      <formula>$J7&lt;=5</formula>
    </cfRule>
  </conditionalFormatting>
  <conditionalFormatting sqref="K7:K27">
    <cfRule type="cellIs" dxfId="1521" priority="9" stopIfTrue="1" operator="equal">
      <formula>0</formula>
    </cfRule>
  </conditionalFormatting>
  <conditionalFormatting sqref="K7:K27">
    <cfRule type="expression" dxfId="1520" priority="10" stopIfTrue="1">
      <formula>$L7&lt;=5</formula>
    </cfRule>
  </conditionalFormatting>
  <conditionalFormatting sqref="D6">
    <cfRule type="cellIs" dxfId="1519" priority="7" stopIfTrue="1" operator="equal">
      <formula>0</formula>
    </cfRule>
  </conditionalFormatting>
  <conditionalFormatting sqref="D6">
    <cfRule type="expression" dxfId="1518" priority="8" stopIfTrue="1">
      <formula>$F6&lt;=5</formula>
    </cfRule>
  </conditionalFormatting>
  <conditionalFormatting sqref="G6">
    <cfRule type="cellIs" dxfId="1517" priority="5" stopIfTrue="1" operator="equal">
      <formula>0</formula>
    </cfRule>
  </conditionalFormatting>
  <conditionalFormatting sqref="G6">
    <cfRule type="expression" dxfId="1516" priority="6" stopIfTrue="1">
      <formula>$H6&lt;=5</formula>
    </cfRule>
  </conditionalFormatting>
  <conditionalFormatting sqref="I6">
    <cfRule type="cellIs" dxfId="1515" priority="3" stopIfTrue="1" operator="equal">
      <formula>0</formula>
    </cfRule>
  </conditionalFormatting>
  <conditionalFormatting sqref="I6">
    <cfRule type="expression" dxfId="1514" priority="4" stopIfTrue="1">
      <formula>$J6&lt;=5</formula>
    </cfRule>
  </conditionalFormatting>
  <conditionalFormatting sqref="K6">
    <cfRule type="cellIs" dxfId="1513" priority="1" stopIfTrue="1" operator="equal">
      <formula>0</formula>
    </cfRule>
  </conditionalFormatting>
  <conditionalFormatting sqref="K6">
    <cfRule type="expression" dxfId="151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472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92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182112378</v>
      </c>
      <c r="E6" s="35">
        <v>2.517492289100328E-2</v>
      </c>
      <c r="F6" s="36">
        <v>11</v>
      </c>
      <c r="G6" s="37">
        <v>16617</v>
      </c>
      <c r="H6" s="36">
        <v>15</v>
      </c>
      <c r="I6" s="37">
        <v>2959</v>
      </c>
      <c r="J6" s="36">
        <v>12</v>
      </c>
      <c r="K6" s="37">
        <v>61545.244339303797</v>
      </c>
      <c r="L6" s="36">
        <v>12</v>
      </c>
    </row>
    <row r="7" spans="1:12" ht="18.75" customHeight="1">
      <c r="B7" s="38" t="s">
        <v>68</v>
      </c>
      <c r="C7" s="39"/>
      <c r="D7" s="40">
        <v>708758852</v>
      </c>
      <c r="E7" s="41">
        <v>9.7977686324078467E-2</v>
      </c>
      <c r="F7" s="42">
        <v>3</v>
      </c>
      <c r="G7" s="43">
        <v>21561</v>
      </c>
      <c r="H7" s="42">
        <v>11</v>
      </c>
      <c r="I7" s="43">
        <v>3757</v>
      </c>
      <c r="J7" s="42">
        <v>8</v>
      </c>
      <c r="K7" s="43">
        <v>188650.21346819299</v>
      </c>
      <c r="L7" s="42">
        <v>3</v>
      </c>
    </row>
    <row r="8" spans="1:12" ht="18.75" customHeight="1">
      <c r="B8" s="38" t="s">
        <v>69</v>
      </c>
      <c r="C8" s="39"/>
      <c r="D8" s="40">
        <v>84341328</v>
      </c>
      <c r="E8" s="41">
        <v>1.1659209836493465E-2</v>
      </c>
      <c r="F8" s="42">
        <v>15</v>
      </c>
      <c r="G8" s="43">
        <v>8881</v>
      </c>
      <c r="H8" s="42">
        <v>16</v>
      </c>
      <c r="I8" s="43">
        <v>1492</v>
      </c>
      <c r="J8" s="42">
        <v>16</v>
      </c>
      <c r="K8" s="43">
        <v>56529.040214477202</v>
      </c>
      <c r="L8" s="42">
        <v>13</v>
      </c>
    </row>
    <row r="9" spans="1:12" ht="18.75" customHeight="1">
      <c r="B9" s="38" t="s">
        <v>70</v>
      </c>
      <c r="C9" s="39"/>
      <c r="D9" s="40">
        <v>488541415</v>
      </c>
      <c r="E9" s="41">
        <v>6.7535181225773872E-2</v>
      </c>
      <c r="F9" s="42">
        <v>7</v>
      </c>
      <c r="G9" s="43">
        <v>76194</v>
      </c>
      <c r="H9" s="42">
        <v>4</v>
      </c>
      <c r="I9" s="43">
        <v>5754</v>
      </c>
      <c r="J9" s="42">
        <v>3</v>
      </c>
      <c r="K9" s="43">
        <v>84904.660236357304</v>
      </c>
      <c r="L9" s="42">
        <v>10</v>
      </c>
    </row>
    <row r="10" spans="1:12" ht="18.75" customHeight="1">
      <c r="B10" s="38" t="s">
        <v>71</v>
      </c>
      <c r="C10" s="39"/>
      <c r="D10" s="40">
        <v>144719555</v>
      </c>
      <c r="E10" s="41">
        <v>2.0005799045385637E-2</v>
      </c>
      <c r="F10" s="42">
        <v>13</v>
      </c>
      <c r="G10" s="43">
        <v>17237</v>
      </c>
      <c r="H10" s="42">
        <v>13</v>
      </c>
      <c r="I10" s="43">
        <v>1600</v>
      </c>
      <c r="J10" s="42">
        <v>15</v>
      </c>
      <c r="K10" s="43">
        <v>90449.721875000003</v>
      </c>
      <c r="L10" s="42">
        <v>9</v>
      </c>
    </row>
    <row r="11" spans="1:12" ht="18.75" customHeight="1">
      <c r="B11" s="38" t="s">
        <v>72</v>
      </c>
      <c r="C11" s="39"/>
      <c r="D11" s="40">
        <v>384092343</v>
      </c>
      <c r="E11" s="41">
        <v>5.3096309126498716E-2</v>
      </c>
      <c r="F11" s="42">
        <v>9</v>
      </c>
      <c r="G11" s="43">
        <v>50302</v>
      </c>
      <c r="H11" s="42">
        <v>5</v>
      </c>
      <c r="I11" s="43">
        <v>3767</v>
      </c>
      <c r="J11" s="42">
        <v>7</v>
      </c>
      <c r="K11" s="43">
        <v>101962.395274754</v>
      </c>
      <c r="L11" s="42">
        <v>7</v>
      </c>
    </row>
    <row r="12" spans="1:12" ht="18.75" customHeight="1">
      <c r="B12" s="38" t="s">
        <v>73</v>
      </c>
      <c r="C12" s="39"/>
      <c r="D12" s="40">
        <v>275280889</v>
      </c>
      <c r="E12" s="41">
        <v>3.8054388340049206E-2</v>
      </c>
      <c r="F12" s="42">
        <v>10</v>
      </c>
      <c r="G12" s="43">
        <v>28573</v>
      </c>
      <c r="H12" s="42">
        <v>7</v>
      </c>
      <c r="I12" s="43">
        <v>3825</v>
      </c>
      <c r="J12" s="42">
        <v>6</v>
      </c>
      <c r="K12" s="43">
        <v>71968.859869281005</v>
      </c>
      <c r="L12" s="42">
        <v>11</v>
      </c>
    </row>
    <row r="13" spans="1:12" ht="18.75" customHeight="1">
      <c r="B13" s="38" t="s">
        <v>93</v>
      </c>
      <c r="C13" s="39"/>
      <c r="D13" s="40">
        <v>25376520</v>
      </c>
      <c r="E13" s="41">
        <v>3.5080094019858585E-3</v>
      </c>
      <c r="F13" s="42">
        <v>17</v>
      </c>
      <c r="G13" s="43">
        <v>5544</v>
      </c>
      <c r="H13" s="42">
        <v>17</v>
      </c>
      <c r="I13" s="43">
        <v>1209</v>
      </c>
      <c r="J13" s="42">
        <v>17</v>
      </c>
      <c r="K13" s="43">
        <v>20989.677419354801</v>
      </c>
      <c r="L13" s="42">
        <v>16</v>
      </c>
    </row>
    <row r="14" spans="1:12" ht="18.75" customHeight="1">
      <c r="B14" s="38" t="s">
        <v>75</v>
      </c>
      <c r="C14" s="39"/>
      <c r="D14" s="40">
        <v>1392294235</v>
      </c>
      <c r="E14" s="41">
        <v>0.19246852077080343</v>
      </c>
      <c r="F14" s="42">
        <v>1</v>
      </c>
      <c r="G14" s="43">
        <v>94366</v>
      </c>
      <c r="H14" s="42">
        <v>1</v>
      </c>
      <c r="I14" s="43">
        <v>6268</v>
      </c>
      <c r="J14" s="42">
        <v>1</v>
      </c>
      <c r="K14" s="43">
        <v>222127.35082961101</v>
      </c>
      <c r="L14" s="42">
        <v>1</v>
      </c>
    </row>
    <row r="15" spans="1:12" ht="18.75" customHeight="1">
      <c r="B15" s="38" t="s">
        <v>76</v>
      </c>
      <c r="C15" s="39"/>
      <c r="D15" s="40">
        <v>601827400</v>
      </c>
      <c r="E15" s="41">
        <v>8.3195653997187327E-2</v>
      </c>
      <c r="F15" s="42">
        <v>5</v>
      </c>
      <c r="G15" s="43">
        <v>38457</v>
      </c>
      <c r="H15" s="42">
        <v>6</v>
      </c>
      <c r="I15" s="43">
        <v>4723</v>
      </c>
      <c r="J15" s="42">
        <v>5</v>
      </c>
      <c r="K15" s="43">
        <v>127424.814736396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528433960</v>
      </c>
      <c r="E16" s="41">
        <v>7.3049862629258028E-2</v>
      </c>
      <c r="F16" s="42">
        <v>6</v>
      </c>
      <c r="G16" s="43">
        <v>78515</v>
      </c>
      <c r="H16" s="42">
        <v>3</v>
      </c>
      <c r="I16" s="43">
        <v>5835</v>
      </c>
      <c r="J16" s="42">
        <v>2</v>
      </c>
      <c r="K16" s="43">
        <v>90562.803770351296</v>
      </c>
      <c r="L16" s="42">
        <v>8</v>
      </c>
    </row>
    <row r="17" spans="2:12" ht="18.75" customHeight="1">
      <c r="B17" s="38" t="s">
        <v>79</v>
      </c>
      <c r="C17" s="39"/>
      <c r="D17" s="40">
        <v>117640758</v>
      </c>
      <c r="E17" s="41">
        <v>1.6262469602638309E-2</v>
      </c>
      <c r="F17" s="42">
        <v>14</v>
      </c>
      <c r="G17" s="43">
        <v>25854</v>
      </c>
      <c r="H17" s="42">
        <v>10</v>
      </c>
      <c r="I17" s="43">
        <v>3507</v>
      </c>
      <c r="J17" s="42">
        <v>10</v>
      </c>
      <c r="K17" s="43">
        <v>33544.556030795597</v>
      </c>
      <c r="L17" s="42">
        <v>15</v>
      </c>
    </row>
    <row r="18" spans="2:12" ht="18.75" customHeight="1">
      <c r="B18" s="38" t="s">
        <v>80</v>
      </c>
      <c r="C18" s="39"/>
      <c r="D18" s="40">
        <v>998136700</v>
      </c>
      <c r="E18" s="41">
        <v>0.13798081565427955</v>
      </c>
      <c r="F18" s="42">
        <v>2</v>
      </c>
      <c r="G18" s="43">
        <v>80681</v>
      </c>
      <c r="H18" s="42">
        <v>2</v>
      </c>
      <c r="I18" s="43">
        <v>5650</v>
      </c>
      <c r="J18" s="42">
        <v>4</v>
      </c>
      <c r="K18" s="43">
        <v>176661.36283185799</v>
      </c>
      <c r="L18" s="42">
        <v>4</v>
      </c>
    </row>
    <row r="19" spans="2:12" ht="18.75" customHeight="1">
      <c r="B19" s="38" t="s">
        <v>81</v>
      </c>
      <c r="C19" s="39"/>
      <c r="D19" s="40">
        <v>617606227</v>
      </c>
      <c r="E19" s="41">
        <v>8.537689372069189E-2</v>
      </c>
      <c r="F19" s="42">
        <v>4</v>
      </c>
      <c r="G19" s="43">
        <v>28569</v>
      </c>
      <c r="H19" s="42">
        <v>8</v>
      </c>
      <c r="I19" s="43">
        <v>3120</v>
      </c>
      <c r="J19" s="42">
        <v>11</v>
      </c>
      <c r="K19" s="43">
        <v>197950.713782051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15</v>
      </c>
      <c r="E20" s="41">
        <v>2.0735759288424055E-9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15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1546692</v>
      </c>
      <c r="E22" s="41">
        <v>2.1381222003554118E-4</v>
      </c>
      <c r="F22" s="42">
        <v>18</v>
      </c>
      <c r="G22" s="43">
        <v>888</v>
      </c>
      <c r="H22" s="42">
        <v>19</v>
      </c>
      <c r="I22" s="43">
        <v>234</v>
      </c>
      <c r="J22" s="42">
        <v>18</v>
      </c>
      <c r="K22" s="43">
        <v>6609.7948717948702</v>
      </c>
      <c r="L22" s="42">
        <v>19</v>
      </c>
    </row>
    <row r="23" spans="2:12" ht="18.75" customHeight="1">
      <c r="B23" s="38" t="s">
        <v>86</v>
      </c>
      <c r="C23" s="39"/>
      <c r="D23" s="40">
        <v>168159440</v>
      </c>
      <c r="E23" s="41">
        <v>2.3246091132774583E-2</v>
      </c>
      <c r="F23" s="42">
        <v>12</v>
      </c>
      <c r="G23" s="43">
        <v>26319</v>
      </c>
      <c r="H23" s="42">
        <v>9</v>
      </c>
      <c r="I23" s="43">
        <v>3583</v>
      </c>
      <c r="J23" s="42">
        <v>9</v>
      </c>
      <c r="K23" s="43">
        <v>46932.581635501003</v>
      </c>
      <c r="L23" s="42">
        <v>14</v>
      </c>
    </row>
    <row r="24" spans="2:12" ht="18.75" customHeight="1">
      <c r="B24" s="38" t="s">
        <v>87</v>
      </c>
      <c r="C24" s="39"/>
      <c r="D24" s="40">
        <v>479350454</v>
      </c>
      <c r="E24" s="41">
        <v>6.6264637526271916E-2</v>
      </c>
      <c r="F24" s="42">
        <v>8</v>
      </c>
      <c r="G24" s="43">
        <v>18051</v>
      </c>
      <c r="H24" s="42">
        <v>12</v>
      </c>
      <c r="I24" s="43">
        <v>2853</v>
      </c>
      <c r="J24" s="42">
        <v>13</v>
      </c>
      <c r="K24" s="43">
        <v>168016.28250963899</v>
      </c>
      <c r="L24" s="42">
        <v>5</v>
      </c>
    </row>
    <row r="25" spans="2:12" ht="18.75" customHeight="1">
      <c r="B25" s="38" t="s">
        <v>88</v>
      </c>
      <c r="C25" s="39"/>
      <c r="D25" s="40">
        <v>34291382</v>
      </c>
      <c r="E25" s="41">
        <v>4.7403856187959829E-3</v>
      </c>
      <c r="F25" s="42">
        <v>16</v>
      </c>
      <c r="G25" s="43">
        <v>17114</v>
      </c>
      <c r="H25" s="42">
        <v>14</v>
      </c>
      <c r="I25" s="43">
        <v>2299</v>
      </c>
      <c r="J25" s="42">
        <v>14</v>
      </c>
      <c r="K25" s="43">
        <v>14915.781644193101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1369727</v>
      </c>
      <c r="E27" s="47">
        <v>1.8934886241903475E-4</v>
      </c>
      <c r="F27" s="48">
        <v>19</v>
      </c>
      <c r="G27" s="49">
        <v>2018</v>
      </c>
      <c r="H27" s="48">
        <v>18</v>
      </c>
      <c r="I27" s="49">
        <v>200</v>
      </c>
      <c r="J27" s="48">
        <v>19</v>
      </c>
      <c r="K27" s="49">
        <v>6848.6350000000002</v>
      </c>
      <c r="L27" s="48">
        <v>18</v>
      </c>
    </row>
    <row r="28" spans="2:12" ht="18.75" customHeight="1" thickTop="1">
      <c r="B28" s="50" t="s">
        <v>91</v>
      </c>
      <c r="C28" s="51"/>
      <c r="D28" s="52">
        <v>7233880270</v>
      </c>
      <c r="E28" s="53"/>
      <c r="F28" s="54"/>
      <c r="G28" s="55">
        <v>197843</v>
      </c>
      <c r="H28" s="54"/>
      <c r="I28" s="55">
        <v>7384</v>
      </c>
      <c r="J28" s="54"/>
      <c r="K28" s="55">
        <v>979669.592361863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511" priority="17" stopIfTrue="1" operator="equal">
      <formula>0</formula>
    </cfRule>
  </conditionalFormatting>
  <conditionalFormatting sqref="E6:F27">
    <cfRule type="expression" dxfId="1510" priority="18" stopIfTrue="1">
      <formula>$F6&lt;=5</formula>
    </cfRule>
  </conditionalFormatting>
  <conditionalFormatting sqref="H6:H27">
    <cfRule type="expression" dxfId="1509" priority="19" stopIfTrue="1">
      <formula>$H6&lt;=5</formula>
    </cfRule>
  </conditionalFormatting>
  <conditionalFormatting sqref="J6:J27">
    <cfRule type="expression" dxfId="1508" priority="20" stopIfTrue="1">
      <formula>$J6&lt;=5</formula>
    </cfRule>
  </conditionalFormatting>
  <conditionalFormatting sqref="L6:L27">
    <cfRule type="expression" dxfId="1507" priority="21" stopIfTrue="1">
      <formula>$L6&lt;=5</formula>
    </cfRule>
  </conditionalFormatting>
  <conditionalFormatting sqref="D7:D27">
    <cfRule type="cellIs" dxfId="1506" priority="15" stopIfTrue="1" operator="equal">
      <formula>0</formula>
    </cfRule>
  </conditionalFormatting>
  <conditionalFormatting sqref="D7:D27">
    <cfRule type="expression" dxfId="1505" priority="16" stopIfTrue="1">
      <formula>$F7&lt;=5</formula>
    </cfRule>
  </conditionalFormatting>
  <conditionalFormatting sqref="G7:G27">
    <cfRule type="cellIs" dxfId="1504" priority="13" stopIfTrue="1" operator="equal">
      <formula>0</formula>
    </cfRule>
  </conditionalFormatting>
  <conditionalFormatting sqref="G7:G27">
    <cfRule type="expression" dxfId="1503" priority="14" stopIfTrue="1">
      <formula>$H7&lt;=5</formula>
    </cfRule>
  </conditionalFormatting>
  <conditionalFormatting sqref="I7:I27">
    <cfRule type="cellIs" dxfId="1502" priority="11" stopIfTrue="1" operator="equal">
      <formula>0</formula>
    </cfRule>
  </conditionalFormatting>
  <conditionalFormatting sqref="I7:I27">
    <cfRule type="expression" dxfId="1501" priority="12" stopIfTrue="1">
      <formula>$J7&lt;=5</formula>
    </cfRule>
  </conditionalFormatting>
  <conditionalFormatting sqref="K7:K27">
    <cfRule type="cellIs" dxfId="1500" priority="9" stopIfTrue="1" operator="equal">
      <formula>0</formula>
    </cfRule>
  </conditionalFormatting>
  <conditionalFormatting sqref="K7:K27">
    <cfRule type="expression" dxfId="1499" priority="10" stopIfTrue="1">
      <formula>$L7&lt;=5</formula>
    </cfRule>
  </conditionalFormatting>
  <conditionalFormatting sqref="D6">
    <cfRule type="cellIs" dxfId="1498" priority="7" stopIfTrue="1" operator="equal">
      <formula>0</formula>
    </cfRule>
  </conditionalFormatting>
  <conditionalFormatting sqref="D6">
    <cfRule type="expression" dxfId="1497" priority="8" stopIfTrue="1">
      <formula>$F6&lt;=5</formula>
    </cfRule>
  </conditionalFormatting>
  <conditionalFormatting sqref="G6">
    <cfRule type="cellIs" dxfId="1496" priority="5" stopIfTrue="1" operator="equal">
      <formula>0</formula>
    </cfRule>
  </conditionalFormatting>
  <conditionalFormatting sqref="G6">
    <cfRule type="expression" dxfId="1495" priority="6" stopIfTrue="1">
      <formula>$H6&lt;=5</formula>
    </cfRule>
  </conditionalFormatting>
  <conditionalFormatting sqref="I6">
    <cfRule type="cellIs" dxfId="1494" priority="3" stopIfTrue="1" operator="equal">
      <formula>0</formula>
    </cfRule>
  </conditionalFormatting>
  <conditionalFormatting sqref="I6">
    <cfRule type="expression" dxfId="1493" priority="4" stopIfTrue="1">
      <formula>$J6&lt;=5</formula>
    </cfRule>
  </conditionalFormatting>
  <conditionalFormatting sqref="K6">
    <cfRule type="cellIs" dxfId="1492" priority="1" stopIfTrue="1" operator="equal">
      <formula>0</formula>
    </cfRule>
  </conditionalFormatting>
  <conditionalFormatting sqref="K6">
    <cfRule type="expression" dxfId="149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473</v>
      </c>
    </row>
    <row r="3" spans="1:12" ht="18.75" customHeight="1">
      <c r="B3" s="31" t="s">
        <v>94</v>
      </c>
      <c r="C3" s="31"/>
    </row>
    <row r="4" spans="1:12" ht="24.95" customHeight="1">
      <c r="B4" s="76" t="s">
        <v>95</v>
      </c>
      <c r="C4" s="77"/>
      <c r="D4" s="80" t="s">
        <v>58</v>
      </c>
      <c r="E4" s="80"/>
      <c r="F4" s="80"/>
      <c r="G4" s="80" t="s">
        <v>96</v>
      </c>
      <c r="H4" s="80"/>
      <c r="I4" s="80" t="s">
        <v>97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194370099</v>
      </c>
      <c r="E6" s="35">
        <v>2.1487559256748258E-2</v>
      </c>
      <c r="F6" s="36">
        <v>11</v>
      </c>
      <c r="G6" s="37">
        <v>19632</v>
      </c>
      <c r="H6" s="36">
        <v>13</v>
      </c>
      <c r="I6" s="37">
        <v>3489</v>
      </c>
      <c r="J6" s="36">
        <v>12</v>
      </c>
      <c r="K6" s="37">
        <v>55709.400687876201</v>
      </c>
      <c r="L6" s="36">
        <v>14</v>
      </c>
    </row>
    <row r="7" spans="1:12" ht="18.75" customHeight="1">
      <c r="B7" s="38" t="s">
        <v>105</v>
      </c>
      <c r="C7" s="39"/>
      <c r="D7" s="40">
        <v>872480920</v>
      </c>
      <c r="E7" s="41">
        <v>9.6452517981596722E-2</v>
      </c>
      <c r="F7" s="42">
        <v>3</v>
      </c>
      <c r="G7" s="43">
        <v>23500</v>
      </c>
      <c r="H7" s="42">
        <v>11</v>
      </c>
      <c r="I7" s="43">
        <v>4578</v>
      </c>
      <c r="J7" s="42">
        <v>6</v>
      </c>
      <c r="K7" s="43">
        <v>190581.24071647</v>
      </c>
      <c r="L7" s="42">
        <v>3</v>
      </c>
    </row>
    <row r="8" spans="1:12" ht="18.75" customHeight="1">
      <c r="B8" s="38" t="s">
        <v>106</v>
      </c>
      <c r="C8" s="39"/>
      <c r="D8" s="40">
        <v>105851849</v>
      </c>
      <c r="E8" s="41">
        <v>1.170189185232585E-2</v>
      </c>
      <c r="F8" s="42">
        <v>15</v>
      </c>
      <c r="G8" s="43">
        <v>9424</v>
      </c>
      <c r="H8" s="42">
        <v>17</v>
      </c>
      <c r="I8" s="43">
        <v>1641</v>
      </c>
      <c r="J8" s="42">
        <v>17</v>
      </c>
      <c r="K8" s="43">
        <v>64504.4783668495</v>
      </c>
      <c r="L8" s="42">
        <v>12</v>
      </c>
    </row>
    <row r="9" spans="1:12" ht="18.75" customHeight="1">
      <c r="B9" s="38" t="s">
        <v>107</v>
      </c>
      <c r="C9" s="39"/>
      <c r="D9" s="40">
        <v>613099563</v>
      </c>
      <c r="E9" s="41">
        <v>6.7777982611661694E-2</v>
      </c>
      <c r="F9" s="42">
        <v>8</v>
      </c>
      <c r="G9" s="43">
        <v>91958</v>
      </c>
      <c r="H9" s="42">
        <v>4</v>
      </c>
      <c r="I9" s="43">
        <v>6785</v>
      </c>
      <c r="J9" s="42">
        <v>4</v>
      </c>
      <c r="K9" s="43">
        <v>90361.026234340505</v>
      </c>
      <c r="L9" s="42">
        <v>11</v>
      </c>
    </row>
    <row r="10" spans="1:12" ht="18.75" customHeight="1">
      <c r="B10" s="38" t="s">
        <v>108</v>
      </c>
      <c r="C10" s="39"/>
      <c r="D10" s="40">
        <v>188476133</v>
      </c>
      <c r="E10" s="41">
        <v>2.0835982988928074E-2</v>
      </c>
      <c r="F10" s="42">
        <v>12</v>
      </c>
      <c r="G10" s="43">
        <v>21677</v>
      </c>
      <c r="H10" s="42">
        <v>12</v>
      </c>
      <c r="I10" s="43">
        <v>2046</v>
      </c>
      <c r="J10" s="42">
        <v>15</v>
      </c>
      <c r="K10" s="43">
        <v>92119.322091886599</v>
      </c>
      <c r="L10" s="42">
        <v>10</v>
      </c>
    </row>
    <row r="11" spans="1:12" ht="18.75" customHeight="1">
      <c r="B11" s="38" t="s">
        <v>109</v>
      </c>
      <c r="C11" s="39"/>
      <c r="D11" s="40">
        <v>487086028</v>
      </c>
      <c r="E11" s="41">
        <v>5.3847222096564042E-2</v>
      </c>
      <c r="F11" s="42">
        <v>9</v>
      </c>
      <c r="G11" s="43">
        <v>58606</v>
      </c>
      <c r="H11" s="42">
        <v>5</v>
      </c>
      <c r="I11" s="43">
        <v>4523</v>
      </c>
      <c r="J11" s="42">
        <v>7</v>
      </c>
      <c r="K11" s="43">
        <v>107690.919301349</v>
      </c>
      <c r="L11" s="42">
        <v>8</v>
      </c>
    </row>
    <row r="12" spans="1:12" ht="18.75" customHeight="1">
      <c r="B12" s="38" t="s">
        <v>110</v>
      </c>
      <c r="C12" s="39"/>
      <c r="D12" s="40">
        <v>266116496</v>
      </c>
      <c r="E12" s="41">
        <v>2.9419103074070106E-2</v>
      </c>
      <c r="F12" s="42">
        <v>10</v>
      </c>
      <c r="G12" s="43">
        <v>23923</v>
      </c>
      <c r="H12" s="42">
        <v>10</v>
      </c>
      <c r="I12" s="43">
        <v>4386</v>
      </c>
      <c r="J12" s="42">
        <v>8</v>
      </c>
      <c r="K12" s="43">
        <v>60674.0756953944</v>
      </c>
      <c r="L12" s="42">
        <v>13</v>
      </c>
    </row>
    <row r="13" spans="1:12" ht="18.75" customHeight="1">
      <c r="B13" s="38" t="s">
        <v>111</v>
      </c>
      <c r="C13" s="39"/>
      <c r="D13" s="40">
        <v>41862507</v>
      </c>
      <c r="E13" s="41">
        <v>4.6278882627854134E-3</v>
      </c>
      <c r="F13" s="42">
        <v>16</v>
      </c>
      <c r="G13" s="43">
        <v>9607</v>
      </c>
      <c r="H13" s="42">
        <v>16</v>
      </c>
      <c r="I13" s="43">
        <v>1728</v>
      </c>
      <c r="J13" s="42">
        <v>16</v>
      </c>
      <c r="K13" s="43">
        <v>24225.987847222201</v>
      </c>
      <c r="L13" s="42">
        <v>17</v>
      </c>
    </row>
    <row r="14" spans="1:12" ht="18.75" customHeight="1">
      <c r="B14" s="38" t="s">
        <v>112</v>
      </c>
      <c r="C14" s="39"/>
      <c r="D14" s="40">
        <v>1975019593</v>
      </c>
      <c r="E14" s="41">
        <v>0.21833785523680949</v>
      </c>
      <c r="F14" s="42">
        <v>1</v>
      </c>
      <c r="G14" s="43">
        <v>118456</v>
      </c>
      <c r="H14" s="42">
        <v>1</v>
      </c>
      <c r="I14" s="43">
        <v>7702</v>
      </c>
      <c r="J14" s="42">
        <v>1</v>
      </c>
      <c r="K14" s="43">
        <v>256429.445988055</v>
      </c>
      <c r="L14" s="42">
        <v>1</v>
      </c>
    </row>
    <row r="15" spans="1:12" ht="18.75" customHeight="1">
      <c r="B15" s="38" t="s">
        <v>113</v>
      </c>
      <c r="C15" s="39"/>
      <c r="D15" s="40">
        <v>790504129</v>
      </c>
      <c r="E15" s="41">
        <v>8.7390007012301152E-2</v>
      </c>
      <c r="F15" s="42">
        <v>4</v>
      </c>
      <c r="G15" s="43">
        <v>46548</v>
      </c>
      <c r="H15" s="42">
        <v>6</v>
      </c>
      <c r="I15" s="43">
        <v>5812</v>
      </c>
      <c r="J15" s="42">
        <v>5</v>
      </c>
      <c r="K15" s="43">
        <v>136012.41035788</v>
      </c>
      <c r="L15" s="42">
        <v>6</v>
      </c>
    </row>
    <row r="16" spans="1:12" ht="18.75" customHeight="1">
      <c r="B16" s="38" t="s">
        <v>114</v>
      </c>
      <c r="C16" s="39" t="s">
        <v>115</v>
      </c>
      <c r="D16" s="40">
        <v>699303816</v>
      </c>
      <c r="E16" s="41">
        <v>7.7307838304749646E-2</v>
      </c>
      <c r="F16" s="42">
        <v>5</v>
      </c>
      <c r="G16" s="43">
        <v>98204</v>
      </c>
      <c r="H16" s="42">
        <v>2</v>
      </c>
      <c r="I16" s="43">
        <v>7181</v>
      </c>
      <c r="J16" s="42">
        <v>2</v>
      </c>
      <c r="K16" s="43">
        <v>97382.511627907006</v>
      </c>
      <c r="L16" s="42">
        <v>9</v>
      </c>
    </row>
    <row r="17" spans="2:12" ht="18.75" customHeight="1">
      <c r="B17" s="38" t="s">
        <v>116</v>
      </c>
      <c r="C17" s="39"/>
      <c r="D17" s="40">
        <v>141938005</v>
      </c>
      <c r="E17" s="41">
        <v>1.5691206152146531E-2</v>
      </c>
      <c r="F17" s="42">
        <v>13</v>
      </c>
      <c r="G17" s="43">
        <v>32812</v>
      </c>
      <c r="H17" s="42">
        <v>8</v>
      </c>
      <c r="I17" s="43">
        <v>4148</v>
      </c>
      <c r="J17" s="42">
        <v>10</v>
      </c>
      <c r="K17" s="43">
        <v>34218.419720347199</v>
      </c>
      <c r="L17" s="42">
        <v>15</v>
      </c>
    </row>
    <row r="18" spans="2:12" ht="18.75" customHeight="1">
      <c r="B18" s="38" t="s">
        <v>117</v>
      </c>
      <c r="C18" s="39"/>
      <c r="D18" s="40">
        <v>1167504441</v>
      </c>
      <c r="E18" s="41">
        <v>0.12906728446181556</v>
      </c>
      <c r="F18" s="42">
        <v>2</v>
      </c>
      <c r="G18" s="43">
        <v>95108</v>
      </c>
      <c r="H18" s="42">
        <v>3</v>
      </c>
      <c r="I18" s="43">
        <v>6800</v>
      </c>
      <c r="J18" s="42">
        <v>3</v>
      </c>
      <c r="K18" s="43">
        <v>171691.82955882401</v>
      </c>
      <c r="L18" s="42">
        <v>4</v>
      </c>
    </row>
    <row r="19" spans="2:12" ht="18.75" customHeight="1">
      <c r="B19" s="38" t="s">
        <v>118</v>
      </c>
      <c r="C19" s="39"/>
      <c r="D19" s="40">
        <v>650226700</v>
      </c>
      <c r="E19" s="41">
        <v>7.1882377065465575E-2</v>
      </c>
      <c r="F19" s="42">
        <v>7</v>
      </c>
      <c r="G19" s="43">
        <v>34246</v>
      </c>
      <c r="H19" s="42">
        <v>7</v>
      </c>
      <c r="I19" s="43">
        <v>3794</v>
      </c>
      <c r="J19" s="42">
        <v>11</v>
      </c>
      <c r="K19" s="43">
        <v>171382.894043226</v>
      </c>
      <c r="L19" s="42">
        <v>5</v>
      </c>
    </row>
    <row r="20" spans="2:12" ht="18.75" customHeight="1">
      <c r="B20" s="38" t="s">
        <v>119</v>
      </c>
      <c r="C20" s="39" t="s">
        <v>115</v>
      </c>
      <c r="D20" s="40">
        <v>6599</v>
      </c>
      <c r="E20" s="41">
        <v>7.2951757633915568E-7</v>
      </c>
      <c r="F20" s="42">
        <v>21</v>
      </c>
      <c r="G20" s="43">
        <v>5</v>
      </c>
      <c r="H20" s="42">
        <v>21</v>
      </c>
      <c r="I20" s="43">
        <v>5</v>
      </c>
      <c r="J20" s="42">
        <v>20</v>
      </c>
      <c r="K20" s="43">
        <v>1319.8</v>
      </c>
      <c r="L20" s="42">
        <v>21</v>
      </c>
    </row>
    <row r="21" spans="2:12" ht="18.75" customHeight="1">
      <c r="B21" s="38" t="s">
        <v>120</v>
      </c>
      <c r="C21" s="39" t="s">
        <v>115</v>
      </c>
      <c r="D21" s="40">
        <v>325061</v>
      </c>
      <c r="E21" s="41">
        <v>3.5935401255096573E-5</v>
      </c>
      <c r="F21" s="42">
        <v>20</v>
      </c>
      <c r="G21" s="43">
        <v>10</v>
      </c>
      <c r="H21" s="42">
        <v>20</v>
      </c>
      <c r="I21" s="43">
        <v>3</v>
      </c>
      <c r="J21" s="42">
        <v>21</v>
      </c>
      <c r="K21" s="43">
        <v>108353.66666666701</v>
      </c>
      <c r="L21" s="42">
        <v>7</v>
      </c>
    </row>
    <row r="22" spans="2:12" ht="18.75" customHeight="1">
      <c r="B22" s="38" t="s">
        <v>121</v>
      </c>
      <c r="C22" s="39"/>
      <c r="D22" s="40">
        <v>2132160</v>
      </c>
      <c r="E22" s="41">
        <v>2.3570968261362241E-4</v>
      </c>
      <c r="F22" s="42">
        <v>19</v>
      </c>
      <c r="G22" s="43">
        <v>816</v>
      </c>
      <c r="H22" s="42">
        <v>19</v>
      </c>
      <c r="I22" s="43">
        <v>202</v>
      </c>
      <c r="J22" s="42">
        <v>19</v>
      </c>
      <c r="K22" s="43">
        <v>10555.2475247525</v>
      </c>
      <c r="L22" s="42">
        <v>19</v>
      </c>
    </row>
    <row r="23" spans="2:12" ht="18.75" customHeight="1">
      <c r="B23" s="38" t="s">
        <v>122</v>
      </c>
      <c r="C23" s="39"/>
      <c r="D23" s="40">
        <v>131665679</v>
      </c>
      <c r="E23" s="41">
        <v>1.4555603429478599E-2</v>
      </c>
      <c r="F23" s="42">
        <v>14</v>
      </c>
      <c r="G23" s="43">
        <v>32405</v>
      </c>
      <c r="H23" s="42">
        <v>9</v>
      </c>
      <c r="I23" s="43">
        <v>4315</v>
      </c>
      <c r="J23" s="42">
        <v>9</v>
      </c>
      <c r="K23" s="43">
        <v>30513.482966396299</v>
      </c>
      <c r="L23" s="42">
        <v>16</v>
      </c>
    </row>
    <row r="24" spans="2:12" ht="18.75" customHeight="1">
      <c r="B24" s="38" t="s">
        <v>123</v>
      </c>
      <c r="C24" s="39"/>
      <c r="D24" s="40">
        <v>683365869</v>
      </c>
      <c r="E24" s="41">
        <v>7.5545902789177291E-2</v>
      </c>
      <c r="F24" s="42">
        <v>6</v>
      </c>
      <c r="G24" s="43">
        <v>18235</v>
      </c>
      <c r="H24" s="42">
        <v>14</v>
      </c>
      <c r="I24" s="43">
        <v>3345</v>
      </c>
      <c r="J24" s="42">
        <v>13</v>
      </c>
      <c r="K24" s="43">
        <v>204294.729147982</v>
      </c>
      <c r="L24" s="42">
        <v>2</v>
      </c>
    </row>
    <row r="25" spans="2:12" ht="18.75" customHeight="1">
      <c r="B25" s="38" t="s">
        <v>124</v>
      </c>
      <c r="C25" s="39"/>
      <c r="D25" s="40">
        <v>32028049</v>
      </c>
      <c r="E25" s="41">
        <v>3.5406917231931684E-3</v>
      </c>
      <c r="F25" s="42">
        <v>17</v>
      </c>
      <c r="G25" s="43">
        <v>12164</v>
      </c>
      <c r="H25" s="42">
        <v>15</v>
      </c>
      <c r="I25" s="43">
        <v>2239</v>
      </c>
      <c r="J25" s="42">
        <v>14</v>
      </c>
      <c r="K25" s="43">
        <v>14304.622152746801</v>
      </c>
      <c r="L25" s="42">
        <v>18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2340224</v>
      </c>
      <c r="E27" s="47">
        <v>2.587110987377973E-4</v>
      </c>
      <c r="F27" s="48">
        <v>18</v>
      </c>
      <c r="G27" s="49">
        <v>1433</v>
      </c>
      <c r="H27" s="48">
        <v>18</v>
      </c>
      <c r="I27" s="49">
        <v>246</v>
      </c>
      <c r="J27" s="48">
        <v>18</v>
      </c>
      <c r="K27" s="49">
        <v>9513.1056910569096</v>
      </c>
      <c r="L27" s="48">
        <v>20</v>
      </c>
    </row>
    <row r="28" spans="2:12" ht="18.75" customHeight="1" thickTop="1">
      <c r="B28" s="50" t="s">
        <v>127</v>
      </c>
      <c r="C28" s="51"/>
      <c r="D28" s="52">
        <v>9045703920</v>
      </c>
      <c r="E28" s="53"/>
      <c r="F28" s="54"/>
      <c r="G28" s="55">
        <v>228855</v>
      </c>
      <c r="H28" s="54"/>
      <c r="I28" s="55">
        <v>8789</v>
      </c>
      <c r="J28" s="54"/>
      <c r="K28" s="55">
        <v>1029207.40926158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90" priority="17" stopIfTrue="1" operator="equal">
      <formula>0</formula>
    </cfRule>
  </conditionalFormatting>
  <conditionalFormatting sqref="E6:F27">
    <cfRule type="expression" dxfId="1489" priority="18" stopIfTrue="1">
      <formula>$F6&lt;=5</formula>
    </cfRule>
  </conditionalFormatting>
  <conditionalFormatting sqref="H6:H27">
    <cfRule type="expression" dxfId="1488" priority="19" stopIfTrue="1">
      <formula>$H6&lt;=5</formula>
    </cfRule>
  </conditionalFormatting>
  <conditionalFormatting sqref="J6:J27">
    <cfRule type="expression" dxfId="1487" priority="20" stopIfTrue="1">
      <formula>$J6&lt;=5</formula>
    </cfRule>
  </conditionalFormatting>
  <conditionalFormatting sqref="L6:L27">
    <cfRule type="expression" dxfId="1486" priority="21" stopIfTrue="1">
      <formula>$L6&lt;=5</formula>
    </cfRule>
  </conditionalFormatting>
  <conditionalFormatting sqref="D7:D27">
    <cfRule type="cellIs" dxfId="1485" priority="15" stopIfTrue="1" operator="equal">
      <formula>0</formula>
    </cfRule>
  </conditionalFormatting>
  <conditionalFormatting sqref="D7:D27">
    <cfRule type="expression" dxfId="1484" priority="16" stopIfTrue="1">
      <formula>$F7&lt;=5</formula>
    </cfRule>
  </conditionalFormatting>
  <conditionalFormatting sqref="G7:G27">
    <cfRule type="cellIs" dxfId="1483" priority="13" stopIfTrue="1" operator="equal">
      <formula>0</formula>
    </cfRule>
  </conditionalFormatting>
  <conditionalFormatting sqref="G7:G27">
    <cfRule type="expression" dxfId="1482" priority="14" stopIfTrue="1">
      <formula>$H7&lt;=5</formula>
    </cfRule>
  </conditionalFormatting>
  <conditionalFormatting sqref="I7:I27">
    <cfRule type="cellIs" dxfId="1481" priority="11" stopIfTrue="1" operator="equal">
      <formula>0</formula>
    </cfRule>
  </conditionalFormatting>
  <conditionalFormatting sqref="I7:I27">
    <cfRule type="expression" dxfId="1480" priority="12" stopIfTrue="1">
      <formula>$J7&lt;=5</formula>
    </cfRule>
  </conditionalFormatting>
  <conditionalFormatting sqref="K7:K27">
    <cfRule type="cellIs" dxfId="1479" priority="9" stopIfTrue="1" operator="equal">
      <formula>0</formula>
    </cfRule>
  </conditionalFormatting>
  <conditionalFormatting sqref="K7:K27">
    <cfRule type="expression" dxfId="1478" priority="10" stopIfTrue="1">
      <formula>$L7&lt;=5</formula>
    </cfRule>
  </conditionalFormatting>
  <conditionalFormatting sqref="D6">
    <cfRule type="cellIs" dxfId="1477" priority="7" stopIfTrue="1" operator="equal">
      <formula>0</formula>
    </cfRule>
  </conditionalFormatting>
  <conditionalFormatting sqref="D6">
    <cfRule type="expression" dxfId="1476" priority="8" stopIfTrue="1">
      <formula>$F6&lt;=5</formula>
    </cfRule>
  </conditionalFormatting>
  <conditionalFormatting sqref="G6">
    <cfRule type="cellIs" dxfId="1475" priority="5" stopIfTrue="1" operator="equal">
      <formula>0</formula>
    </cfRule>
  </conditionalFormatting>
  <conditionalFormatting sqref="G6">
    <cfRule type="expression" dxfId="1474" priority="6" stopIfTrue="1">
      <formula>$H6&lt;=5</formula>
    </cfRule>
  </conditionalFormatting>
  <conditionalFormatting sqref="I6">
    <cfRule type="cellIs" dxfId="1473" priority="3" stopIfTrue="1" operator="equal">
      <formula>0</formula>
    </cfRule>
  </conditionalFormatting>
  <conditionalFormatting sqref="I6">
    <cfRule type="expression" dxfId="1472" priority="4" stopIfTrue="1">
      <formula>$J6&lt;=5</formula>
    </cfRule>
  </conditionalFormatting>
  <conditionalFormatting sqref="K6">
    <cfRule type="cellIs" dxfId="1471" priority="1" stopIfTrue="1" operator="equal">
      <formula>0</formula>
    </cfRule>
  </conditionalFormatting>
  <conditionalFormatting sqref="K6">
    <cfRule type="expression" dxfId="147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5" ht="18.75" customHeight="1">
      <c r="A1" s="30" t="s">
        <v>470</v>
      </c>
    </row>
    <row r="2" spans="1:15" ht="18.75" customHeight="1">
      <c r="A2" s="30" t="s">
        <v>475</v>
      </c>
    </row>
    <row r="3" spans="1:15" ht="18.75" customHeight="1">
      <c r="B3" s="31" t="s">
        <v>56</v>
      </c>
      <c r="C3" s="31"/>
    </row>
    <row r="4" spans="1:15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5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5" ht="18.75" customHeight="1">
      <c r="B6" s="32" t="s">
        <v>67</v>
      </c>
      <c r="C6" s="33"/>
      <c r="D6" s="34">
        <v>133433965</v>
      </c>
      <c r="E6" s="35">
        <v>2.0953938006336815E-2</v>
      </c>
      <c r="F6" s="36">
        <v>11</v>
      </c>
      <c r="G6" s="37">
        <v>15128</v>
      </c>
      <c r="H6" s="36">
        <v>14</v>
      </c>
      <c r="I6" s="37">
        <v>2746</v>
      </c>
      <c r="J6" s="36">
        <v>12</v>
      </c>
      <c r="K6" s="37">
        <v>48592.121267297902</v>
      </c>
      <c r="L6" s="36">
        <v>14</v>
      </c>
    </row>
    <row r="7" spans="1:15" ht="18.75" customHeight="1">
      <c r="B7" s="38" t="s">
        <v>68</v>
      </c>
      <c r="C7" s="39"/>
      <c r="D7" s="40">
        <v>699458227</v>
      </c>
      <c r="E7" s="41">
        <v>0.10984013198273965</v>
      </c>
      <c r="F7" s="42">
        <v>3</v>
      </c>
      <c r="G7" s="43">
        <v>20246</v>
      </c>
      <c r="H7" s="42">
        <v>11</v>
      </c>
      <c r="I7" s="43">
        <v>3356</v>
      </c>
      <c r="J7" s="42">
        <v>9</v>
      </c>
      <c r="K7" s="43">
        <v>208420.21066746101</v>
      </c>
      <c r="L7" s="42">
        <v>2</v>
      </c>
    </row>
    <row r="8" spans="1:15" ht="18.75" customHeight="1">
      <c r="B8" s="38" t="s">
        <v>69</v>
      </c>
      <c r="C8" s="39"/>
      <c r="D8" s="40">
        <v>69493129</v>
      </c>
      <c r="E8" s="41">
        <v>1.0912923984027358E-2</v>
      </c>
      <c r="F8" s="42">
        <v>15</v>
      </c>
      <c r="G8" s="43">
        <v>7992</v>
      </c>
      <c r="H8" s="42">
        <v>16</v>
      </c>
      <c r="I8" s="43">
        <v>1401</v>
      </c>
      <c r="J8" s="42">
        <v>16</v>
      </c>
      <c r="K8" s="43">
        <v>49602.518915060697</v>
      </c>
      <c r="L8" s="42">
        <v>13</v>
      </c>
      <c r="O8" s="30" t="s">
        <v>474</v>
      </c>
    </row>
    <row r="9" spans="1:15" ht="18.75" customHeight="1">
      <c r="B9" s="38" t="s">
        <v>70</v>
      </c>
      <c r="C9" s="39"/>
      <c r="D9" s="40">
        <v>454465524</v>
      </c>
      <c r="E9" s="41">
        <v>7.1367454425216068E-2</v>
      </c>
      <c r="F9" s="42">
        <v>6</v>
      </c>
      <c r="G9" s="43">
        <v>74901</v>
      </c>
      <c r="H9" s="42">
        <v>4</v>
      </c>
      <c r="I9" s="43">
        <v>5473</v>
      </c>
      <c r="J9" s="42">
        <v>3</v>
      </c>
      <c r="K9" s="43">
        <v>83037.7350630367</v>
      </c>
      <c r="L9" s="42">
        <v>8</v>
      </c>
    </row>
    <row r="10" spans="1:15" ht="18.75" customHeight="1">
      <c r="B10" s="38" t="s">
        <v>71</v>
      </c>
      <c r="C10" s="39"/>
      <c r="D10" s="40">
        <v>123127810</v>
      </c>
      <c r="E10" s="41">
        <v>1.9335500504658001E-2</v>
      </c>
      <c r="F10" s="42">
        <v>12</v>
      </c>
      <c r="G10" s="43">
        <v>15427</v>
      </c>
      <c r="H10" s="42">
        <v>13</v>
      </c>
      <c r="I10" s="43">
        <v>1556</v>
      </c>
      <c r="J10" s="42">
        <v>15</v>
      </c>
      <c r="K10" s="43">
        <v>79130.983290488395</v>
      </c>
      <c r="L10" s="42">
        <v>10</v>
      </c>
    </row>
    <row r="11" spans="1:15" ht="18.75" customHeight="1">
      <c r="B11" s="38" t="s">
        <v>72</v>
      </c>
      <c r="C11" s="39"/>
      <c r="D11" s="40">
        <v>392014382</v>
      </c>
      <c r="E11" s="41">
        <v>6.1560376010863789E-2</v>
      </c>
      <c r="F11" s="42">
        <v>8</v>
      </c>
      <c r="G11" s="43">
        <v>48359</v>
      </c>
      <c r="H11" s="42">
        <v>5</v>
      </c>
      <c r="I11" s="43">
        <v>3572</v>
      </c>
      <c r="J11" s="42">
        <v>6</v>
      </c>
      <c r="K11" s="43">
        <v>109746.467525196</v>
      </c>
      <c r="L11" s="42">
        <v>6</v>
      </c>
    </row>
    <row r="12" spans="1:15" ht="18.75" customHeight="1">
      <c r="B12" s="38" t="s">
        <v>73</v>
      </c>
      <c r="C12" s="39"/>
      <c r="D12" s="40">
        <v>268036159</v>
      </c>
      <c r="E12" s="41">
        <v>4.2091330038364953E-2</v>
      </c>
      <c r="F12" s="42">
        <v>10</v>
      </c>
      <c r="G12" s="43">
        <v>24911</v>
      </c>
      <c r="H12" s="42">
        <v>9</v>
      </c>
      <c r="I12" s="43">
        <v>3463</v>
      </c>
      <c r="J12" s="42">
        <v>7</v>
      </c>
      <c r="K12" s="43">
        <v>77399.988160554407</v>
      </c>
      <c r="L12" s="42">
        <v>11</v>
      </c>
    </row>
    <row r="13" spans="1:15" ht="18.75" customHeight="1">
      <c r="B13" s="38" t="s">
        <v>74</v>
      </c>
      <c r="C13" s="39"/>
      <c r="D13" s="40">
        <v>25837709</v>
      </c>
      <c r="E13" s="41">
        <v>4.0574508342892364E-3</v>
      </c>
      <c r="F13" s="42">
        <v>17</v>
      </c>
      <c r="G13" s="43">
        <v>5879</v>
      </c>
      <c r="H13" s="42">
        <v>17</v>
      </c>
      <c r="I13" s="43">
        <v>1171</v>
      </c>
      <c r="J13" s="42">
        <v>17</v>
      </c>
      <c r="K13" s="43">
        <v>22064.653287788198</v>
      </c>
      <c r="L13" s="42">
        <v>18</v>
      </c>
    </row>
    <row r="14" spans="1:15" ht="18.75" customHeight="1">
      <c r="B14" s="38" t="s">
        <v>75</v>
      </c>
      <c r="C14" s="39"/>
      <c r="D14" s="40">
        <v>1327726588</v>
      </c>
      <c r="E14" s="41">
        <v>0.20850089116603185</v>
      </c>
      <c r="F14" s="42">
        <v>1</v>
      </c>
      <c r="G14" s="43">
        <v>91488</v>
      </c>
      <c r="H14" s="42">
        <v>1</v>
      </c>
      <c r="I14" s="43">
        <v>5986</v>
      </c>
      <c r="J14" s="42">
        <v>1</v>
      </c>
      <c r="K14" s="43">
        <v>221805.310390912</v>
      </c>
      <c r="L14" s="42">
        <v>1</v>
      </c>
    </row>
    <row r="15" spans="1:15" ht="18.75" customHeight="1">
      <c r="B15" s="38" t="s">
        <v>76</v>
      </c>
      <c r="C15" s="39"/>
      <c r="D15" s="40">
        <v>471904527</v>
      </c>
      <c r="E15" s="41">
        <v>7.4106005945845183E-2</v>
      </c>
      <c r="F15" s="42">
        <v>5</v>
      </c>
      <c r="G15" s="43">
        <v>35896</v>
      </c>
      <c r="H15" s="42">
        <v>6</v>
      </c>
      <c r="I15" s="43">
        <v>4471</v>
      </c>
      <c r="J15" s="42">
        <v>5</v>
      </c>
      <c r="K15" s="43">
        <v>105547.87005144299</v>
      </c>
      <c r="L15" s="42">
        <v>7</v>
      </c>
    </row>
    <row r="16" spans="1:15" ht="18.75" customHeight="1">
      <c r="B16" s="38" t="s">
        <v>77</v>
      </c>
      <c r="C16" s="39" t="s">
        <v>78</v>
      </c>
      <c r="D16" s="40">
        <v>453999375</v>
      </c>
      <c r="E16" s="41">
        <v>7.129425224428923E-2</v>
      </c>
      <c r="F16" s="42">
        <v>7</v>
      </c>
      <c r="G16" s="43">
        <v>75870</v>
      </c>
      <c r="H16" s="42">
        <v>2</v>
      </c>
      <c r="I16" s="43">
        <v>5577</v>
      </c>
      <c r="J16" s="42">
        <v>2</v>
      </c>
      <c r="K16" s="43">
        <v>81405.661646046297</v>
      </c>
      <c r="L16" s="42">
        <v>9</v>
      </c>
    </row>
    <row r="17" spans="2:12" ht="18.75" customHeight="1">
      <c r="B17" s="38" t="s">
        <v>79</v>
      </c>
      <c r="C17" s="39"/>
      <c r="D17" s="40">
        <v>105930959</v>
      </c>
      <c r="E17" s="41">
        <v>1.663497556891011E-2</v>
      </c>
      <c r="F17" s="42">
        <v>13</v>
      </c>
      <c r="G17" s="43">
        <v>25178</v>
      </c>
      <c r="H17" s="42">
        <v>8</v>
      </c>
      <c r="I17" s="43">
        <v>3308</v>
      </c>
      <c r="J17" s="42">
        <v>10</v>
      </c>
      <c r="K17" s="43">
        <v>32022.6599153567</v>
      </c>
      <c r="L17" s="42">
        <v>15</v>
      </c>
    </row>
    <row r="18" spans="2:12" ht="18.75" customHeight="1">
      <c r="B18" s="38" t="s">
        <v>80</v>
      </c>
      <c r="C18" s="39"/>
      <c r="D18" s="40">
        <v>823567902</v>
      </c>
      <c r="E18" s="41">
        <v>0.12932982065336118</v>
      </c>
      <c r="F18" s="42">
        <v>2</v>
      </c>
      <c r="G18" s="43">
        <v>75362</v>
      </c>
      <c r="H18" s="42">
        <v>3</v>
      </c>
      <c r="I18" s="43">
        <v>5288</v>
      </c>
      <c r="J18" s="42">
        <v>4</v>
      </c>
      <c r="K18" s="43">
        <v>155742.795385779</v>
      </c>
      <c r="L18" s="42">
        <v>4</v>
      </c>
    </row>
    <row r="19" spans="2:12" ht="18.75" customHeight="1">
      <c r="B19" s="38" t="s">
        <v>81</v>
      </c>
      <c r="C19" s="39"/>
      <c r="D19" s="40">
        <v>529034101</v>
      </c>
      <c r="E19" s="41">
        <v>8.3077406532827899E-2</v>
      </c>
      <c r="F19" s="42">
        <v>4</v>
      </c>
      <c r="G19" s="43">
        <v>26696</v>
      </c>
      <c r="H19" s="42">
        <v>7</v>
      </c>
      <c r="I19" s="43">
        <v>3009</v>
      </c>
      <c r="J19" s="42">
        <v>11</v>
      </c>
      <c r="K19" s="43">
        <v>175817.248587571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131309</v>
      </c>
      <c r="E20" s="41">
        <v>2.062024197267975E-5</v>
      </c>
      <c r="F20" s="42">
        <v>20</v>
      </c>
      <c r="G20" s="43">
        <v>21</v>
      </c>
      <c r="H20" s="42">
        <v>20</v>
      </c>
      <c r="I20" s="43">
        <v>2</v>
      </c>
      <c r="J20" s="42">
        <v>20</v>
      </c>
      <c r="K20" s="43">
        <v>65654.5</v>
      </c>
      <c r="L20" s="42">
        <v>12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9368657</v>
      </c>
      <c r="E22" s="41">
        <v>1.4712165525519192E-3</v>
      </c>
      <c r="F22" s="42">
        <v>18</v>
      </c>
      <c r="G22" s="43">
        <v>1237</v>
      </c>
      <c r="H22" s="42">
        <v>18</v>
      </c>
      <c r="I22" s="43">
        <v>345</v>
      </c>
      <c r="J22" s="42">
        <v>18</v>
      </c>
      <c r="K22" s="43">
        <v>27155.527536231901</v>
      </c>
      <c r="L22" s="42">
        <v>17</v>
      </c>
    </row>
    <row r="23" spans="2:12" ht="18.75" customHeight="1">
      <c r="B23" s="38" t="s">
        <v>86</v>
      </c>
      <c r="C23" s="39"/>
      <c r="D23" s="40">
        <v>101680472</v>
      </c>
      <c r="E23" s="41">
        <v>1.5967496032536142E-2</v>
      </c>
      <c r="F23" s="42">
        <v>14</v>
      </c>
      <c r="G23" s="43">
        <v>24722</v>
      </c>
      <c r="H23" s="42">
        <v>10</v>
      </c>
      <c r="I23" s="43">
        <v>3369</v>
      </c>
      <c r="J23" s="42">
        <v>8</v>
      </c>
      <c r="K23" s="43">
        <v>30181.202730780598</v>
      </c>
      <c r="L23" s="42">
        <v>16</v>
      </c>
    </row>
    <row r="24" spans="2:12" ht="18.75" customHeight="1">
      <c r="B24" s="38" t="s">
        <v>87</v>
      </c>
      <c r="C24" s="39"/>
      <c r="D24" s="40">
        <v>349050184</v>
      </c>
      <c r="E24" s="41">
        <v>5.4813449608849277E-2</v>
      </c>
      <c r="F24" s="42">
        <v>9</v>
      </c>
      <c r="G24" s="43">
        <v>16009</v>
      </c>
      <c r="H24" s="42">
        <v>12</v>
      </c>
      <c r="I24" s="43">
        <v>2722</v>
      </c>
      <c r="J24" s="42">
        <v>13</v>
      </c>
      <c r="K24" s="43">
        <v>128232.98457016901</v>
      </c>
      <c r="L24" s="42">
        <v>5</v>
      </c>
    </row>
    <row r="25" spans="2:12" ht="18.75" customHeight="1">
      <c r="B25" s="38" t="s">
        <v>88</v>
      </c>
      <c r="C25" s="39"/>
      <c r="D25" s="40">
        <v>29159875</v>
      </c>
      <c r="E25" s="41">
        <v>4.579150541037514E-3</v>
      </c>
      <c r="F25" s="42">
        <v>16</v>
      </c>
      <c r="G25" s="43">
        <v>14225</v>
      </c>
      <c r="H25" s="42">
        <v>15</v>
      </c>
      <c r="I25" s="43">
        <v>2009</v>
      </c>
      <c r="J25" s="42">
        <v>14</v>
      </c>
      <c r="K25" s="43">
        <v>14514.6217023395</v>
      </c>
      <c r="L25" s="42">
        <v>19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545156</v>
      </c>
      <c r="E27" s="47">
        <v>8.5609125291169705E-5</v>
      </c>
      <c r="F27" s="48">
        <v>19</v>
      </c>
      <c r="G27" s="49">
        <v>380</v>
      </c>
      <c r="H27" s="48">
        <v>19</v>
      </c>
      <c r="I27" s="49">
        <v>48</v>
      </c>
      <c r="J27" s="48">
        <v>19</v>
      </c>
      <c r="K27" s="49">
        <v>11357.416666666701</v>
      </c>
      <c r="L27" s="48">
        <v>20</v>
      </c>
    </row>
    <row r="28" spans="2:12" ht="18.75" customHeight="1" thickTop="1">
      <c r="B28" s="50" t="s">
        <v>91</v>
      </c>
      <c r="C28" s="51"/>
      <c r="D28" s="52">
        <v>6367966010</v>
      </c>
      <c r="E28" s="53"/>
      <c r="F28" s="54"/>
      <c r="G28" s="55">
        <v>183905</v>
      </c>
      <c r="H28" s="54"/>
      <c r="I28" s="55">
        <v>6997</v>
      </c>
      <c r="J28" s="54"/>
      <c r="K28" s="55">
        <v>910099.47263112804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69" priority="17" stopIfTrue="1" operator="equal">
      <formula>0</formula>
    </cfRule>
  </conditionalFormatting>
  <conditionalFormatting sqref="E6:F27">
    <cfRule type="expression" dxfId="1468" priority="18" stopIfTrue="1">
      <formula>$F6&lt;=5</formula>
    </cfRule>
  </conditionalFormatting>
  <conditionalFormatting sqref="H6:H27">
    <cfRule type="expression" dxfId="1467" priority="19" stopIfTrue="1">
      <formula>$H6&lt;=5</formula>
    </cfRule>
  </conditionalFormatting>
  <conditionalFormatting sqref="J6:J27">
    <cfRule type="expression" dxfId="1466" priority="20" stopIfTrue="1">
      <formula>$J6&lt;=5</formula>
    </cfRule>
  </conditionalFormatting>
  <conditionalFormatting sqref="L6:L27">
    <cfRule type="expression" dxfId="1465" priority="21" stopIfTrue="1">
      <formula>$L6&lt;=5</formula>
    </cfRule>
  </conditionalFormatting>
  <conditionalFormatting sqref="D7:D27">
    <cfRule type="cellIs" dxfId="1464" priority="15" stopIfTrue="1" operator="equal">
      <formula>0</formula>
    </cfRule>
  </conditionalFormatting>
  <conditionalFormatting sqref="D7:D27">
    <cfRule type="expression" dxfId="1463" priority="16" stopIfTrue="1">
      <formula>$F7&lt;=5</formula>
    </cfRule>
  </conditionalFormatting>
  <conditionalFormatting sqref="G7:G27">
    <cfRule type="cellIs" dxfId="1462" priority="13" stopIfTrue="1" operator="equal">
      <formula>0</formula>
    </cfRule>
  </conditionalFormatting>
  <conditionalFormatting sqref="G7:G27">
    <cfRule type="expression" dxfId="1461" priority="14" stopIfTrue="1">
      <formula>$H7&lt;=5</formula>
    </cfRule>
  </conditionalFormatting>
  <conditionalFormatting sqref="I7:I27">
    <cfRule type="cellIs" dxfId="1460" priority="11" stopIfTrue="1" operator="equal">
      <formula>0</formula>
    </cfRule>
  </conditionalFormatting>
  <conditionalFormatting sqref="I7:I27">
    <cfRule type="expression" dxfId="1459" priority="12" stopIfTrue="1">
      <formula>$J7&lt;=5</formula>
    </cfRule>
  </conditionalFormatting>
  <conditionalFormatting sqref="K7:K27">
    <cfRule type="cellIs" dxfId="1458" priority="9" stopIfTrue="1" operator="equal">
      <formula>0</formula>
    </cfRule>
  </conditionalFormatting>
  <conditionalFormatting sqref="K7:K27">
    <cfRule type="expression" dxfId="1457" priority="10" stopIfTrue="1">
      <formula>$L7&lt;=5</formula>
    </cfRule>
  </conditionalFormatting>
  <conditionalFormatting sqref="D6">
    <cfRule type="cellIs" dxfId="1456" priority="7" stopIfTrue="1" operator="equal">
      <formula>0</formula>
    </cfRule>
  </conditionalFormatting>
  <conditionalFormatting sqref="D6">
    <cfRule type="expression" dxfId="1455" priority="8" stopIfTrue="1">
      <formula>$F6&lt;=5</formula>
    </cfRule>
  </conditionalFormatting>
  <conditionalFormatting sqref="G6">
    <cfRule type="cellIs" dxfId="1454" priority="5" stopIfTrue="1" operator="equal">
      <formula>0</formula>
    </cfRule>
  </conditionalFormatting>
  <conditionalFormatting sqref="G6">
    <cfRule type="expression" dxfId="1453" priority="6" stopIfTrue="1">
      <formula>$H6&lt;=5</formula>
    </cfRule>
  </conditionalFormatting>
  <conditionalFormatting sqref="I6">
    <cfRule type="cellIs" dxfId="1452" priority="3" stopIfTrue="1" operator="equal">
      <formula>0</formula>
    </cfRule>
  </conditionalFormatting>
  <conditionalFormatting sqref="I6">
    <cfRule type="expression" dxfId="1451" priority="4" stopIfTrue="1">
      <formula>$J6&lt;=5</formula>
    </cfRule>
  </conditionalFormatting>
  <conditionalFormatting sqref="K6">
    <cfRule type="cellIs" dxfId="1450" priority="1" stopIfTrue="1" operator="equal">
      <formula>0</formula>
    </cfRule>
  </conditionalFormatting>
  <conditionalFormatting sqref="K6">
    <cfRule type="expression" dxfId="144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476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92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212279848</v>
      </c>
      <c r="E6" s="35">
        <v>2.0474610313888628E-2</v>
      </c>
      <c r="F6" s="36">
        <v>11</v>
      </c>
      <c r="G6" s="37">
        <v>23896</v>
      </c>
      <c r="H6" s="36">
        <v>14</v>
      </c>
      <c r="I6" s="37">
        <v>4288</v>
      </c>
      <c r="J6" s="36">
        <v>12</v>
      </c>
      <c r="K6" s="37">
        <v>49505.561567164201</v>
      </c>
      <c r="L6" s="36">
        <v>14</v>
      </c>
    </row>
    <row r="7" spans="1:12" ht="18.75" customHeight="1">
      <c r="B7" s="38" t="s">
        <v>68</v>
      </c>
      <c r="C7" s="39"/>
      <c r="D7" s="40">
        <v>1091927737</v>
      </c>
      <c r="E7" s="41">
        <v>0.10531755659633442</v>
      </c>
      <c r="F7" s="42">
        <v>3</v>
      </c>
      <c r="G7" s="43">
        <v>28612</v>
      </c>
      <c r="H7" s="42">
        <v>11</v>
      </c>
      <c r="I7" s="43">
        <v>5207</v>
      </c>
      <c r="J7" s="42">
        <v>9</v>
      </c>
      <c r="K7" s="43">
        <v>209703.809679278</v>
      </c>
      <c r="L7" s="42">
        <v>2</v>
      </c>
    </row>
    <row r="8" spans="1:12" ht="18.75" customHeight="1">
      <c r="B8" s="38" t="s">
        <v>69</v>
      </c>
      <c r="C8" s="39"/>
      <c r="D8" s="40">
        <v>140893815</v>
      </c>
      <c r="E8" s="41">
        <v>1.3589353793781293E-2</v>
      </c>
      <c r="F8" s="42">
        <v>15</v>
      </c>
      <c r="G8" s="43">
        <v>11678</v>
      </c>
      <c r="H8" s="42">
        <v>16</v>
      </c>
      <c r="I8" s="43">
        <v>2215</v>
      </c>
      <c r="J8" s="42">
        <v>16</v>
      </c>
      <c r="K8" s="43">
        <v>63608.945823927803</v>
      </c>
      <c r="L8" s="42">
        <v>12</v>
      </c>
    </row>
    <row r="9" spans="1:12" ht="18.75" customHeight="1">
      <c r="B9" s="38" t="s">
        <v>128</v>
      </c>
      <c r="C9" s="39"/>
      <c r="D9" s="40">
        <v>709087555</v>
      </c>
      <c r="E9" s="41">
        <v>6.8392226129034478E-2</v>
      </c>
      <c r="F9" s="42">
        <v>7</v>
      </c>
      <c r="G9" s="43">
        <v>121851</v>
      </c>
      <c r="H9" s="42">
        <v>4</v>
      </c>
      <c r="I9" s="43">
        <v>8469</v>
      </c>
      <c r="J9" s="42">
        <v>3</v>
      </c>
      <c r="K9" s="43">
        <v>83727.424135080902</v>
      </c>
      <c r="L9" s="42">
        <v>9</v>
      </c>
    </row>
    <row r="10" spans="1:12" ht="18.75" customHeight="1">
      <c r="B10" s="38" t="s">
        <v>71</v>
      </c>
      <c r="C10" s="39"/>
      <c r="D10" s="40">
        <v>202299306</v>
      </c>
      <c r="E10" s="41">
        <v>1.9511976742701036E-2</v>
      </c>
      <c r="F10" s="42">
        <v>13</v>
      </c>
      <c r="G10" s="43">
        <v>25068</v>
      </c>
      <c r="H10" s="42">
        <v>13</v>
      </c>
      <c r="I10" s="43">
        <v>2464</v>
      </c>
      <c r="J10" s="42">
        <v>15</v>
      </c>
      <c r="K10" s="43">
        <v>82101.991071428594</v>
      </c>
      <c r="L10" s="42">
        <v>10</v>
      </c>
    </row>
    <row r="11" spans="1:12" ht="18.75" customHeight="1">
      <c r="B11" s="38" t="s">
        <v>72</v>
      </c>
      <c r="C11" s="39"/>
      <c r="D11" s="40">
        <v>590958288</v>
      </c>
      <c r="E11" s="41">
        <v>5.6998536472302193E-2</v>
      </c>
      <c r="F11" s="42">
        <v>9</v>
      </c>
      <c r="G11" s="43">
        <v>75522</v>
      </c>
      <c r="H11" s="42">
        <v>5</v>
      </c>
      <c r="I11" s="43">
        <v>5544</v>
      </c>
      <c r="J11" s="42">
        <v>6</v>
      </c>
      <c r="K11" s="43">
        <v>106594.20779220801</v>
      </c>
      <c r="L11" s="42">
        <v>7</v>
      </c>
    </row>
    <row r="12" spans="1:12" ht="18.75" customHeight="1">
      <c r="B12" s="38" t="s">
        <v>73</v>
      </c>
      <c r="C12" s="39"/>
      <c r="D12" s="40">
        <v>349884515</v>
      </c>
      <c r="E12" s="41">
        <v>3.3746722390195605E-2</v>
      </c>
      <c r="F12" s="42">
        <v>10</v>
      </c>
      <c r="G12" s="43">
        <v>35396</v>
      </c>
      <c r="H12" s="42">
        <v>10</v>
      </c>
      <c r="I12" s="43">
        <v>5199</v>
      </c>
      <c r="J12" s="42">
        <v>10</v>
      </c>
      <c r="K12" s="43">
        <v>67298.425658780499</v>
      </c>
      <c r="L12" s="42">
        <v>11</v>
      </c>
    </row>
    <row r="13" spans="1:12" ht="18.75" customHeight="1">
      <c r="B13" s="38" t="s">
        <v>74</v>
      </c>
      <c r="C13" s="39"/>
      <c r="D13" s="40">
        <v>36380927</v>
      </c>
      <c r="E13" s="41">
        <v>3.5089779373830587E-3</v>
      </c>
      <c r="F13" s="42">
        <v>17</v>
      </c>
      <c r="G13" s="43">
        <v>9007</v>
      </c>
      <c r="H13" s="42">
        <v>17</v>
      </c>
      <c r="I13" s="43">
        <v>1783</v>
      </c>
      <c r="J13" s="42">
        <v>17</v>
      </c>
      <c r="K13" s="43">
        <v>20404.333707235</v>
      </c>
      <c r="L13" s="42">
        <v>18</v>
      </c>
    </row>
    <row r="14" spans="1:12" ht="18.75" customHeight="1">
      <c r="B14" s="38" t="s">
        <v>75</v>
      </c>
      <c r="C14" s="39"/>
      <c r="D14" s="40">
        <v>1997431573</v>
      </c>
      <c r="E14" s="41">
        <v>0.19265433563826831</v>
      </c>
      <c r="F14" s="42">
        <v>1</v>
      </c>
      <c r="G14" s="43">
        <v>146974</v>
      </c>
      <c r="H14" s="42">
        <v>1</v>
      </c>
      <c r="I14" s="43">
        <v>9376</v>
      </c>
      <c r="J14" s="42">
        <v>1</v>
      </c>
      <c r="K14" s="43">
        <v>213036.643877986</v>
      </c>
      <c r="L14" s="42">
        <v>1</v>
      </c>
    </row>
    <row r="15" spans="1:12" ht="18.75" customHeight="1">
      <c r="B15" s="38" t="s">
        <v>76</v>
      </c>
      <c r="C15" s="39"/>
      <c r="D15" s="40">
        <v>873609204</v>
      </c>
      <c r="E15" s="41">
        <v>8.4260508885075289E-2</v>
      </c>
      <c r="F15" s="42">
        <v>5</v>
      </c>
      <c r="G15" s="43">
        <v>59488</v>
      </c>
      <c r="H15" s="42">
        <v>6</v>
      </c>
      <c r="I15" s="43">
        <v>7124</v>
      </c>
      <c r="J15" s="42">
        <v>5</v>
      </c>
      <c r="K15" s="43">
        <v>122629.02919708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790206111</v>
      </c>
      <c r="E16" s="41">
        <v>7.6216194531938897E-2</v>
      </c>
      <c r="F16" s="42">
        <v>6</v>
      </c>
      <c r="G16" s="43">
        <v>123965</v>
      </c>
      <c r="H16" s="42">
        <v>3</v>
      </c>
      <c r="I16" s="43">
        <v>8578</v>
      </c>
      <c r="J16" s="42">
        <v>2</v>
      </c>
      <c r="K16" s="43">
        <v>92120.087549545395</v>
      </c>
      <c r="L16" s="42">
        <v>8</v>
      </c>
    </row>
    <row r="17" spans="2:12" ht="18.75" customHeight="1">
      <c r="B17" s="38" t="s">
        <v>79</v>
      </c>
      <c r="C17" s="39"/>
      <c r="D17" s="40">
        <v>177155233</v>
      </c>
      <c r="E17" s="41">
        <v>1.7086804964836524E-2</v>
      </c>
      <c r="F17" s="42">
        <v>14</v>
      </c>
      <c r="G17" s="43">
        <v>41708</v>
      </c>
      <c r="H17" s="42">
        <v>9</v>
      </c>
      <c r="I17" s="43">
        <v>5269</v>
      </c>
      <c r="J17" s="42">
        <v>8</v>
      </c>
      <c r="K17" s="43">
        <v>33622.173657240499</v>
      </c>
      <c r="L17" s="42">
        <v>16</v>
      </c>
    </row>
    <row r="18" spans="2:12" ht="18.75" customHeight="1">
      <c r="B18" s="38" t="s">
        <v>80</v>
      </c>
      <c r="C18" s="39"/>
      <c r="D18" s="40">
        <v>1331707351</v>
      </c>
      <c r="E18" s="41">
        <v>0.12844454770791949</v>
      </c>
      <c r="F18" s="42">
        <v>2</v>
      </c>
      <c r="G18" s="43">
        <v>127125</v>
      </c>
      <c r="H18" s="42">
        <v>2</v>
      </c>
      <c r="I18" s="43">
        <v>8280</v>
      </c>
      <c r="J18" s="42">
        <v>4</v>
      </c>
      <c r="K18" s="43">
        <v>160834.22113526601</v>
      </c>
      <c r="L18" s="42">
        <v>4</v>
      </c>
    </row>
    <row r="19" spans="2:12" ht="18.75" customHeight="1">
      <c r="B19" s="38" t="s">
        <v>81</v>
      </c>
      <c r="C19" s="39"/>
      <c r="D19" s="40">
        <v>953971014</v>
      </c>
      <c r="E19" s="41">
        <v>9.2011488355669024E-2</v>
      </c>
      <c r="F19" s="42">
        <v>4</v>
      </c>
      <c r="G19" s="43">
        <v>44583</v>
      </c>
      <c r="H19" s="42">
        <v>7</v>
      </c>
      <c r="I19" s="43">
        <v>4732</v>
      </c>
      <c r="J19" s="42">
        <v>11</v>
      </c>
      <c r="K19" s="43">
        <v>201599.960693153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4000</v>
      </c>
      <c r="E20" s="41">
        <v>3.8580412614368608E-7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4000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2115</v>
      </c>
      <c r="E21" s="41">
        <v>2.0399393169847402E-7</v>
      </c>
      <c r="F21" s="42">
        <v>21</v>
      </c>
      <c r="G21" s="43">
        <v>1</v>
      </c>
      <c r="H21" s="42">
        <v>20</v>
      </c>
      <c r="I21" s="43">
        <v>1</v>
      </c>
      <c r="J21" s="42">
        <v>20</v>
      </c>
      <c r="K21" s="43">
        <v>2115</v>
      </c>
      <c r="L21" s="42">
        <v>21</v>
      </c>
    </row>
    <row r="22" spans="2:12" ht="18.75" customHeight="1">
      <c r="B22" s="38" t="s">
        <v>85</v>
      </c>
      <c r="C22" s="39"/>
      <c r="D22" s="40">
        <v>3183014</v>
      </c>
      <c r="E22" s="41">
        <v>3.0700498369327971E-4</v>
      </c>
      <c r="F22" s="42">
        <v>18</v>
      </c>
      <c r="G22" s="43">
        <v>1320</v>
      </c>
      <c r="H22" s="42">
        <v>18</v>
      </c>
      <c r="I22" s="43">
        <v>323</v>
      </c>
      <c r="J22" s="42">
        <v>18</v>
      </c>
      <c r="K22" s="43">
        <v>9854.5325077399393</v>
      </c>
      <c r="L22" s="42">
        <v>19</v>
      </c>
    </row>
    <row r="23" spans="2:12" ht="18.75" customHeight="1">
      <c r="B23" s="38" t="s">
        <v>86</v>
      </c>
      <c r="C23" s="39"/>
      <c r="D23" s="40">
        <v>206365444</v>
      </c>
      <c r="E23" s="41">
        <v>1.9904159947168445E-2</v>
      </c>
      <c r="F23" s="42">
        <v>12</v>
      </c>
      <c r="G23" s="43">
        <v>42995</v>
      </c>
      <c r="H23" s="42">
        <v>8</v>
      </c>
      <c r="I23" s="43">
        <v>5528</v>
      </c>
      <c r="J23" s="42">
        <v>7</v>
      </c>
      <c r="K23" s="43">
        <v>37330.9413892909</v>
      </c>
      <c r="L23" s="42">
        <v>15</v>
      </c>
    </row>
    <row r="24" spans="2:12" ht="18.75" customHeight="1">
      <c r="B24" s="38" t="s">
        <v>87</v>
      </c>
      <c r="C24" s="39"/>
      <c r="D24" s="40">
        <v>631892404</v>
      </c>
      <c r="E24" s="41">
        <v>6.0946674185513257E-2</v>
      </c>
      <c r="F24" s="42">
        <v>8</v>
      </c>
      <c r="G24" s="43">
        <v>25637</v>
      </c>
      <c r="H24" s="42">
        <v>12</v>
      </c>
      <c r="I24" s="43">
        <v>4042</v>
      </c>
      <c r="J24" s="42">
        <v>13</v>
      </c>
      <c r="K24" s="43">
        <v>156331.619000495</v>
      </c>
      <c r="L24" s="42">
        <v>5</v>
      </c>
    </row>
    <row r="25" spans="2:12" ht="18.75" customHeight="1">
      <c r="B25" s="38" t="s">
        <v>88</v>
      </c>
      <c r="C25" s="39"/>
      <c r="D25" s="40">
        <v>66627567</v>
      </c>
      <c r="E25" s="41">
        <v>6.4262975658787242E-3</v>
      </c>
      <c r="F25" s="42">
        <v>16</v>
      </c>
      <c r="G25" s="43">
        <v>21404</v>
      </c>
      <c r="H25" s="42">
        <v>15</v>
      </c>
      <c r="I25" s="43">
        <v>3156</v>
      </c>
      <c r="J25" s="42">
        <v>14</v>
      </c>
      <c r="K25" s="43">
        <v>21111.396387832701</v>
      </c>
      <c r="L25" s="42">
        <v>17</v>
      </c>
    </row>
    <row r="26" spans="2:12" ht="18.75" customHeight="1">
      <c r="B26" s="38" t="s">
        <v>129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2088449</v>
      </c>
      <c r="E27" s="47">
        <v>2.0143306036016375E-4</v>
      </c>
      <c r="F27" s="48">
        <v>19</v>
      </c>
      <c r="G27" s="49">
        <v>131</v>
      </c>
      <c r="H27" s="48">
        <v>19</v>
      </c>
      <c r="I27" s="49">
        <v>35</v>
      </c>
      <c r="J27" s="48">
        <v>19</v>
      </c>
      <c r="K27" s="49">
        <v>59669.9714285714</v>
      </c>
      <c r="L27" s="48">
        <v>13</v>
      </c>
    </row>
    <row r="28" spans="2:12" ht="18.75" customHeight="1" thickTop="1">
      <c r="B28" s="50" t="s">
        <v>130</v>
      </c>
      <c r="C28" s="51"/>
      <c r="D28" s="52">
        <v>10367955470</v>
      </c>
      <c r="E28" s="53"/>
      <c r="F28" s="54"/>
      <c r="G28" s="55">
        <v>297305</v>
      </c>
      <c r="H28" s="54"/>
      <c r="I28" s="55">
        <v>10852</v>
      </c>
      <c r="J28" s="54"/>
      <c r="K28" s="55">
        <v>955395.82288979006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48" priority="17" stopIfTrue="1" operator="equal">
      <formula>0</formula>
    </cfRule>
  </conditionalFormatting>
  <conditionalFormatting sqref="E6:F27">
    <cfRule type="expression" dxfId="1447" priority="18" stopIfTrue="1">
      <formula>$F6&lt;=5</formula>
    </cfRule>
  </conditionalFormatting>
  <conditionalFormatting sqref="H6:H27">
    <cfRule type="expression" dxfId="1446" priority="19" stopIfTrue="1">
      <formula>$H6&lt;=5</formula>
    </cfRule>
  </conditionalFormatting>
  <conditionalFormatting sqref="J6:J27">
    <cfRule type="expression" dxfId="1445" priority="20" stopIfTrue="1">
      <formula>$J6&lt;=5</formula>
    </cfRule>
  </conditionalFormatting>
  <conditionalFormatting sqref="L6:L27">
    <cfRule type="expression" dxfId="1444" priority="21" stopIfTrue="1">
      <formula>$L6&lt;=5</formula>
    </cfRule>
  </conditionalFormatting>
  <conditionalFormatting sqref="D7:D27">
    <cfRule type="cellIs" dxfId="1443" priority="15" stopIfTrue="1" operator="equal">
      <formula>0</formula>
    </cfRule>
  </conditionalFormatting>
  <conditionalFormatting sqref="D7:D27">
    <cfRule type="expression" dxfId="1442" priority="16" stopIfTrue="1">
      <formula>$F7&lt;=5</formula>
    </cfRule>
  </conditionalFormatting>
  <conditionalFormatting sqref="G7:G27">
    <cfRule type="cellIs" dxfId="1441" priority="13" stopIfTrue="1" operator="equal">
      <formula>0</formula>
    </cfRule>
  </conditionalFormatting>
  <conditionalFormatting sqref="G7:G27">
    <cfRule type="expression" dxfId="1440" priority="14" stopIfTrue="1">
      <formula>$H7&lt;=5</formula>
    </cfRule>
  </conditionalFormatting>
  <conditionalFormatting sqref="I7:I27">
    <cfRule type="cellIs" dxfId="1439" priority="11" stopIfTrue="1" operator="equal">
      <formula>0</formula>
    </cfRule>
  </conditionalFormatting>
  <conditionalFormatting sqref="I7:I27">
    <cfRule type="expression" dxfId="1438" priority="12" stopIfTrue="1">
      <formula>$J7&lt;=5</formula>
    </cfRule>
  </conditionalFormatting>
  <conditionalFormatting sqref="K7:K27">
    <cfRule type="cellIs" dxfId="1437" priority="9" stopIfTrue="1" operator="equal">
      <formula>0</formula>
    </cfRule>
  </conditionalFormatting>
  <conditionalFormatting sqref="K7:K27">
    <cfRule type="expression" dxfId="1436" priority="10" stopIfTrue="1">
      <formula>$L7&lt;=5</formula>
    </cfRule>
  </conditionalFormatting>
  <conditionalFormatting sqref="D6">
    <cfRule type="cellIs" dxfId="1435" priority="7" stopIfTrue="1" operator="equal">
      <formula>0</formula>
    </cfRule>
  </conditionalFormatting>
  <conditionalFormatting sqref="D6">
    <cfRule type="expression" dxfId="1434" priority="8" stopIfTrue="1">
      <formula>$F6&lt;=5</formula>
    </cfRule>
  </conditionalFormatting>
  <conditionalFormatting sqref="G6">
    <cfRule type="cellIs" dxfId="1433" priority="5" stopIfTrue="1" operator="equal">
      <formula>0</formula>
    </cfRule>
  </conditionalFormatting>
  <conditionalFormatting sqref="G6">
    <cfRule type="expression" dxfId="1432" priority="6" stopIfTrue="1">
      <formula>$H6&lt;=5</formula>
    </cfRule>
  </conditionalFormatting>
  <conditionalFormatting sqref="I6">
    <cfRule type="cellIs" dxfId="1431" priority="3" stopIfTrue="1" operator="equal">
      <formula>0</formula>
    </cfRule>
  </conditionalFormatting>
  <conditionalFormatting sqref="I6">
    <cfRule type="expression" dxfId="1430" priority="4" stopIfTrue="1">
      <formula>$J6&lt;=5</formula>
    </cfRule>
  </conditionalFormatting>
  <conditionalFormatting sqref="K6">
    <cfRule type="cellIs" dxfId="1429" priority="1" stopIfTrue="1" operator="equal">
      <formula>0</formula>
    </cfRule>
  </conditionalFormatting>
  <conditionalFormatting sqref="K6">
    <cfRule type="expression" dxfId="142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477</v>
      </c>
    </row>
    <row r="3" spans="1:12" ht="18.75" customHeight="1">
      <c r="B3" s="31" t="s">
        <v>131</v>
      </c>
      <c r="C3" s="31"/>
    </row>
    <row r="4" spans="1:12" ht="24.95" customHeight="1">
      <c r="B4" s="76" t="s">
        <v>57</v>
      </c>
      <c r="C4" s="77"/>
      <c r="D4" s="80" t="s">
        <v>132</v>
      </c>
      <c r="E4" s="80"/>
      <c r="F4" s="80"/>
      <c r="G4" s="80" t="s">
        <v>96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133</v>
      </c>
      <c r="E5" s="62" t="s">
        <v>134</v>
      </c>
      <c r="F5" s="63" t="s">
        <v>64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135</v>
      </c>
      <c r="L5" s="64" t="s">
        <v>136</v>
      </c>
    </row>
    <row r="6" spans="1:12" ht="18.75" customHeight="1">
      <c r="B6" s="32" t="s">
        <v>104</v>
      </c>
      <c r="C6" s="33"/>
      <c r="D6" s="34">
        <v>212318958</v>
      </c>
      <c r="E6" s="35">
        <v>2.2072124960160668E-2</v>
      </c>
      <c r="F6" s="36">
        <v>11</v>
      </c>
      <c r="G6" s="37">
        <v>21372</v>
      </c>
      <c r="H6" s="36">
        <v>14</v>
      </c>
      <c r="I6" s="37">
        <v>4111</v>
      </c>
      <c r="J6" s="36">
        <v>12</v>
      </c>
      <c r="K6" s="37">
        <v>51646.547798589098</v>
      </c>
      <c r="L6" s="36">
        <v>12</v>
      </c>
    </row>
    <row r="7" spans="1:12" ht="18.75" customHeight="1">
      <c r="B7" s="38" t="s">
        <v>105</v>
      </c>
      <c r="C7" s="39"/>
      <c r="D7" s="40">
        <v>1046272812</v>
      </c>
      <c r="E7" s="41">
        <v>0.10876779194104132</v>
      </c>
      <c r="F7" s="42">
        <v>3</v>
      </c>
      <c r="G7" s="43">
        <v>25133</v>
      </c>
      <c r="H7" s="42">
        <v>11</v>
      </c>
      <c r="I7" s="43">
        <v>5030</v>
      </c>
      <c r="J7" s="42">
        <v>6</v>
      </c>
      <c r="K7" s="43">
        <v>208006.52326043701</v>
      </c>
      <c r="L7" s="42">
        <v>2</v>
      </c>
    </row>
    <row r="8" spans="1:12" ht="18.75" customHeight="1">
      <c r="B8" s="38" t="s">
        <v>106</v>
      </c>
      <c r="C8" s="39"/>
      <c r="D8" s="40">
        <v>112206124</v>
      </c>
      <c r="E8" s="41">
        <v>1.1664655919342272E-2</v>
      </c>
      <c r="F8" s="42">
        <v>15</v>
      </c>
      <c r="G8" s="43">
        <v>10449</v>
      </c>
      <c r="H8" s="42">
        <v>16</v>
      </c>
      <c r="I8" s="43">
        <v>2186</v>
      </c>
      <c r="J8" s="42">
        <v>16</v>
      </c>
      <c r="K8" s="43">
        <v>51329.425434583703</v>
      </c>
      <c r="L8" s="42">
        <v>13</v>
      </c>
    </row>
    <row r="9" spans="1:12" ht="18.75" customHeight="1">
      <c r="B9" s="38" t="s">
        <v>107</v>
      </c>
      <c r="C9" s="39"/>
      <c r="D9" s="40">
        <v>627504355</v>
      </c>
      <c r="E9" s="41">
        <v>6.5233715665677969E-2</v>
      </c>
      <c r="F9" s="42">
        <v>7</v>
      </c>
      <c r="G9" s="43">
        <v>96360</v>
      </c>
      <c r="H9" s="42">
        <v>4</v>
      </c>
      <c r="I9" s="43">
        <v>7670</v>
      </c>
      <c r="J9" s="42">
        <v>2</v>
      </c>
      <c r="K9" s="43">
        <v>81812.823337679307</v>
      </c>
      <c r="L9" s="42">
        <v>9</v>
      </c>
    </row>
    <row r="10" spans="1:12" ht="18.75" customHeight="1">
      <c r="B10" s="38" t="s">
        <v>108</v>
      </c>
      <c r="C10" s="39"/>
      <c r="D10" s="40">
        <v>186073840</v>
      </c>
      <c r="E10" s="41">
        <v>1.9343750963100256E-2</v>
      </c>
      <c r="F10" s="42">
        <v>13</v>
      </c>
      <c r="G10" s="43">
        <v>23933</v>
      </c>
      <c r="H10" s="42">
        <v>12</v>
      </c>
      <c r="I10" s="43">
        <v>2304</v>
      </c>
      <c r="J10" s="42">
        <v>15</v>
      </c>
      <c r="K10" s="43">
        <v>80761.215277777796</v>
      </c>
      <c r="L10" s="42">
        <v>10</v>
      </c>
    </row>
    <row r="11" spans="1:12" ht="18.75" customHeight="1">
      <c r="B11" s="38" t="s">
        <v>137</v>
      </c>
      <c r="C11" s="39"/>
      <c r="D11" s="40">
        <v>522433244</v>
      </c>
      <c r="E11" s="41">
        <v>5.4310797083462085E-2</v>
      </c>
      <c r="F11" s="42">
        <v>9</v>
      </c>
      <c r="G11" s="43">
        <v>64297</v>
      </c>
      <c r="H11" s="42">
        <v>5</v>
      </c>
      <c r="I11" s="43">
        <v>4977</v>
      </c>
      <c r="J11" s="42">
        <v>7</v>
      </c>
      <c r="K11" s="43">
        <v>104969.508539281</v>
      </c>
      <c r="L11" s="42">
        <v>7</v>
      </c>
    </row>
    <row r="12" spans="1:12" ht="18.75" customHeight="1">
      <c r="B12" s="38" t="s">
        <v>138</v>
      </c>
      <c r="C12" s="39"/>
      <c r="D12" s="40">
        <v>292185647</v>
      </c>
      <c r="E12" s="41">
        <v>3.0374857586430857E-2</v>
      </c>
      <c r="F12" s="42">
        <v>10</v>
      </c>
      <c r="G12" s="43">
        <v>31009</v>
      </c>
      <c r="H12" s="42">
        <v>10</v>
      </c>
      <c r="I12" s="43">
        <v>4906</v>
      </c>
      <c r="J12" s="42">
        <v>8</v>
      </c>
      <c r="K12" s="43">
        <v>59556.797187117802</v>
      </c>
      <c r="L12" s="42">
        <v>11</v>
      </c>
    </row>
    <row r="13" spans="1:12" ht="18.75" customHeight="1">
      <c r="B13" s="38" t="s">
        <v>139</v>
      </c>
      <c r="C13" s="39"/>
      <c r="D13" s="40">
        <v>40062864</v>
      </c>
      <c r="E13" s="41">
        <v>4.16483082245497E-3</v>
      </c>
      <c r="F13" s="42">
        <v>17</v>
      </c>
      <c r="G13" s="43">
        <v>8983</v>
      </c>
      <c r="H13" s="42">
        <v>17</v>
      </c>
      <c r="I13" s="43">
        <v>1836</v>
      </c>
      <c r="J13" s="42">
        <v>17</v>
      </c>
      <c r="K13" s="43">
        <v>21820.7320261438</v>
      </c>
      <c r="L13" s="42">
        <v>17</v>
      </c>
    </row>
    <row r="14" spans="1:12" ht="18.75" customHeight="1">
      <c r="B14" s="38" t="s">
        <v>140</v>
      </c>
      <c r="C14" s="39"/>
      <c r="D14" s="40">
        <v>1972719436</v>
      </c>
      <c r="E14" s="41">
        <v>0.20507876598909117</v>
      </c>
      <c r="F14" s="42">
        <v>1</v>
      </c>
      <c r="G14" s="43">
        <v>123774</v>
      </c>
      <c r="H14" s="42">
        <v>1</v>
      </c>
      <c r="I14" s="43">
        <v>8333</v>
      </c>
      <c r="J14" s="42">
        <v>1</v>
      </c>
      <c r="K14" s="43">
        <v>236735.80175206999</v>
      </c>
      <c r="L14" s="42">
        <v>1</v>
      </c>
    </row>
    <row r="15" spans="1:12" ht="18.75" customHeight="1">
      <c r="B15" s="38" t="s">
        <v>141</v>
      </c>
      <c r="C15" s="39"/>
      <c r="D15" s="40">
        <v>788597553</v>
      </c>
      <c r="E15" s="41">
        <v>8.1980544257818588E-2</v>
      </c>
      <c r="F15" s="42">
        <v>5</v>
      </c>
      <c r="G15" s="43">
        <v>50839</v>
      </c>
      <c r="H15" s="42">
        <v>6</v>
      </c>
      <c r="I15" s="43">
        <v>6526</v>
      </c>
      <c r="J15" s="42">
        <v>5</v>
      </c>
      <c r="K15" s="43">
        <v>120839.343089182</v>
      </c>
      <c r="L15" s="42">
        <v>6</v>
      </c>
    </row>
    <row r="16" spans="1:12" ht="18.75" customHeight="1">
      <c r="B16" s="38" t="s">
        <v>114</v>
      </c>
      <c r="C16" s="39" t="s">
        <v>142</v>
      </c>
      <c r="D16" s="40">
        <v>714802560</v>
      </c>
      <c r="E16" s="41">
        <v>7.4309009307415422E-2</v>
      </c>
      <c r="F16" s="42">
        <v>6</v>
      </c>
      <c r="G16" s="43">
        <v>101959</v>
      </c>
      <c r="H16" s="42">
        <v>3</v>
      </c>
      <c r="I16" s="43">
        <v>7626</v>
      </c>
      <c r="J16" s="42">
        <v>3</v>
      </c>
      <c r="K16" s="43">
        <v>93732.305271439807</v>
      </c>
      <c r="L16" s="42">
        <v>8</v>
      </c>
    </row>
    <row r="17" spans="2:12" ht="18.75" customHeight="1">
      <c r="B17" s="38" t="s">
        <v>79</v>
      </c>
      <c r="C17" s="39"/>
      <c r="D17" s="40">
        <v>196046234</v>
      </c>
      <c r="E17" s="41">
        <v>2.038045502661566E-2</v>
      </c>
      <c r="F17" s="42">
        <v>12</v>
      </c>
      <c r="G17" s="43">
        <v>37173</v>
      </c>
      <c r="H17" s="42">
        <v>8</v>
      </c>
      <c r="I17" s="43">
        <v>4735</v>
      </c>
      <c r="J17" s="42">
        <v>9</v>
      </c>
      <c r="K17" s="43">
        <v>41403.6397043295</v>
      </c>
      <c r="L17" s="42">
        <v>14</v>
      </c>
    </row>
    <row r="18" spans="2:12" ht="18.75" customHeight="1">
      <c r="B18" s="38" t="s">
        <v>143</v>
      </c>
      <c r="C18" s="39"/>
      <c r="D18" s="40">
        <v>1285780554</v>
      </c>
      <c r="E18" s="41">
        <v>0.13366639195371621</v>
      </c>
      <c r="F18" s="42">
        <v>2</v>
      </c>
      <c r="G18" s="43">
        <v>110662</v>
      </c>
      <c r="H18" s="42">
        <v>2</v>
      </c>
      <c r="I18" s="43">
        <v>7560</v>
      </c>
      <c r="J18" s="42">
        <v>4</v>
      </c>
      <c r="K18" s="43">
        <v>170076.79285714301</v>
      </c>
      <c r="L18" s="42">
        <v>4</v>
      </c>
    </row>
    <row r="19" spans="2:12" ht="18.75" customHeight="1">
      <c r="B19" s="38" t="s">
        <v>144</v>
      </c>
      <c r="C19" s="39"/>
      <c r="D19" s="40">
        <v>873321675</v>
      </c>
      <c r="E19" s="41">
        <v>9.0788242946335598E-2</v>
      </c>
      <c r="F19" s="42">
        <v>4</v>
      </c>
      <c r="G19" s="43">
        <v>37821</v>
      </c>
      <c r="H19" s="42">
        <v>7</v>
      </c>
      <c r="I19" s="43">
        <v>4211</v>
      </c>
      <c r="J19" s="42">
        <v>11</v>
      </c>
      <c r="K19" s="43">
        <v>207390.56637378299</v>
      </c>
      <c r="L19" s="42">
        <v>3</v>
      </c>
    </row>
    <row r="20" spans="2:12" ht="18.75" customHeight="1">
      <c r="B20" s="38" t="s">
        <v>82</v>
      </c>
      <c r="C20" s="39" t="s">
        <v>142</v>
      </c>
      <c r="D20" s="40">
        <v>2820</v>
      </c>
      <c r="E20" s="41">
        <v>2.9315984297385768E-7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2820</v>
      </c>
      <c r="L20" s="42">
        <v>20</v>
      </c>
    </row>
    <row r="21" spans="2:12" ht="18.75" customHeight="1">
      <c r="B21" s="38" t="s">
        <v>83</v>
      </c>
      <c r="C21" s="39" t="s">
        <v>142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3382826</v>
      </c>
      <c r="E22" s="41">
        <v>3.5166976559144791E-4</v>
      </c>
      <c r="F22" s="42">
        <v>18</v>
      </c>
      <c r="G22" s="43">
        <v>1115</v>
      </c>
      <c r="H22" s="42">
        <v>18</v>
      </c>
      <c r="I22" s="43">
        <v>276</v>
      </c>
      <c r="J22" s="42">
        <v>18</v>
      </c>
      <c r="K22" s="43">
        <v>12256.615942029001</v>
      </c>
      <c r="L22" s="42">
        <v>18</v>
      </c>
    </row>
    <row r="23" spans="2:12" ht="18.75" customHeight="1">
      <c r="B23" s="38" t="s">
        <v>86</v>
      </c>
      <c r="C23" s="39"/>
      <c r="D23" s="40">
        <v>149126416</v>
      </c>
      <c r="E23" s="41">
        <v>1.5502793155253256E-2</v>
      </c>
      <c r="F23" s="42">
        <v>14</v>
      </c>
      <c r="G23" s="43">
        <v>32792</v>
      </c>
      <c r="H23" s="42">
        <v>9</v>
      </c>
      <c r="I23" s="43">
        <v>4711</v>
      </c>
      <c r="J23" s="42">
        <v>10</v>
      </c>
      <c r="K23" s="43">
        <v>31654.9386542135</v>
      </c>
      <c r="L23" s="42">
        <v>15</v>
      </c>
    </row>
    <row r="24" spans="2:12" ht="18.75" customHeight="1">
      <c r="B24" s="38" t="s">
        <v>87</v>
      </c>
      <c r="C24" s="39"/>
      <c r="D24" s="40">
        <v>529106998</v>
      </c>
      <c r="E24" s="41">
        <v>5.5004583138315334E-2</v>
      </c>
      <c r="F24" s="42">
        <v>8</v>
      </c>
      <c r="G24" s="43">
        <v>22053</v>
      </c>
      <c r="H24" s="42">
        <v>13</v>
      </c>
      <c r="I24" s="43">
        <v>3567</v>
      </c>
      <c r="J24" s="42">
        <v>13</v>
      </c>
      <c r="K24" s="43">
        <v>148333.89346789999</v>
      </c>
      <c r="L24" s="42">
        <v>5</v>
      </c>
    </row>
    <row r="25" spans="2:12" ht="18.75" customHeight="1">
      <c r="B25" s="38" t="s">
        <v>88</v>
      </c>
      <c r="C25" s="39"/>
      <c r="D25" s="40">
        <v>67075180</v>
      </c>
      <c r="E25" s="41">
        <v>6.9729607220720708E-3</v>
      </c>
      <c r="F25" s="42">
        <v>16</v>
      </c>
      <c r="G25" s="43">
        <v>19362</v>
      </c>
      <c r="H25" s="42">
        <v>15</v>
      </c>
      <c r="I25" s="43">
        <v>3065</v>
      </c>
      <c r="J25" s="42">
        <v>14</v>
      </c>
      <c r="K25" s="43">
        <v>21884.234910277301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305564</v>
      </c>
      <c r="E27" s="47">
        <v>3.1765636261866617E-5</v>
      </c>
      <c r="F27" s="48">
        <v>19</v>
      </c>
      <c r="G27" s="49">
        <v>231</v>
      </c>
      <c r="H27" s="48">
        <v>19</v>
      </c>
      <c r="I27" s="49">
        <v>46</v>
      </c>
      <c r="J27" s="48">
        <v>19</v>
      </c>
      <c r="K27" s="49">
        <v>6642.6956521739103</v>
      </c>
      <c r="L27" s="48">
        <v>19</v>
      </c>
    </row>
    <row r="28" spans="2:12" ht="18.75" customHeight="1" thickTop="1">
      <c r="B28" s="50" t="s">
        <v>91</v>
      </c>
      <c r="C28" s="51"/>
      <c r="D28" s="52">
        <v>9619325660</v>
      </c>
      <c r="E28" s="53"/>
      <c r="F28" s="54"/>
      <c r="G28" s="55">
        <v>252464</v>
      </c>
      <c r="H28" s="54"/>
      <c r="I28" s="55">
        <v>9618</v>
      </c>
      <c r="J28" s="54"/>
      <c r="K28" s="55">
        <v>1000137.83114993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27" priority="17" stopIfTrue="1" operator="equal">
      <formula>0</formula>
    </cfRule>
  </conditionalFormatting>
  <conditionalFormatting sqref="E6:F27">
    <cfRule type="expression" dxfId="1426" priority="18" stopIfTrue="1">
      <formula>$F6&lt;=5</formula>
    </cfRule>
  </conditionalFormatting>
  <conditionalFormatting sqref="H6:H27">
    <cfRule type="expression" dxfId="1425" priority="19" stopIfTrue="1">
      <formula>$H6&lt;=5</formula>
    </cfRule>
  </conditionalFormatting>
  <conditionalFormatting sqref="J6:J27">
    <cfRule type="expression" dxfId="1424" priority="20" stopIfTrue="1">
      <formula>$J6&lt;=5</formula>
    </cfRule>
  </conditionalFormatting>
  <conditionalFormatting sqref="L6:L27">
    <cfRule type="expression" dxfId="1423" priority="21" stopIfTrue="1">
      <formula>$L6&lt;=5</formula>
    </cfRule>
  </conditionalFormatting>
  <conditionalFormatting sqref="D7:D27">
    <cfRule type="cellIs" dxfId="1422" priority="15" stopIfTrue="1" operator="equal">
      <formula>0</formula>
    </cfRule>
  </conditionalFormatting>
  <conditionalFormatting sqref="D7:D27">
    <cfRule type="expression" dxfId="1421" priority="16" stopIfTrue="1">
      <formula>$F7&lt;=5</formula>
    </cfRule>
  </conditionalFormatting>
  <conditionalFormatting sqref="G7:G27">
    <cfRule type="cellIs" dxfId="1420" priority="13" stopIfTrue="1" operator="equal">
      <formula>0</formula>
    </cfRule>
  </conditionalFormatting>
  <conditionalFormatting sqref="G7:G27">
    <cfRule type="expression" dxfId="1419" priority="14" stopIfTrue="1">
      <formula>$H7&lt;=5</formula>
    </cfRule>
  </conditionalFormatting>
  <conditionalFormatting sqref="I7:I27">
    <cfRule type="cellIs" dxfId="1418" priority="11" stopIfTrue="1" operator="equal">
      <formula>0</formula>
    </cfRule>
  </conditionalFormatting>
  <conditionalFormatting sqref="I7:I27">
    <cfRule type="expression" dxfId="1417" priority="12" stopIfTrue="1">
      <formula>$J7&lt;=5</formula>
    </cfRule>
  </conditionalFormatting>
  <conditionalFormatting sqref="K7:K27">
    <cfRule type="cellIs" dxfId="1416" priority="9" stopIfTrue="1" operator="equal">
      <formula>0</formula>
    </cfRule>
  </conditionalFormatting>
  <conditionalFormatting sqref="K7:K27">
    <cfRule type="expression" dxfId="1415" priority="10" stopIfTrue="1">
      <formula>$L7&lt;=5</formula>
    </cfRule>
  </conditionalFormatting>
  <conditionalFormatting sqref="D6">
    <cfRule type="cellIs" dxfId="1414" priority="7" stopIfTrue="1" operator="equal">
      <formula>0</formula>
    </cfRule>
  </conditionalFormatting>
  <conditionalFormatting sqref="D6">
    <cfRule type="expression" dxfId="1413" priority="8" stopIfTrue="1">
      <formula>$F6&lt;=5</formula>
    </cfRule>
  </conditionalFormatting>
  <conditionalFormatting sqref="G6">
    <cfRule type="cellIs" dxfId="1412" priority="5" stopIfTrue="1" operator="equal">
      <formula>0</formula>
    </cfRule>
  </conditionalFormatting>
  <conditionalFormatting sqref="G6">
    <cfRule type="expression" dxfId="1411" priority="6" stopIfTrue="1">
      <formula>$H6&lt;=5</formula>
    </cfRule>
  </conditionalFormatting>
  <conditionalFormatting sqref="I6">
    <cfRule type="cellIs" dxfId="1410" priority="3" stopIfTrue="1" operator="equal">
      <formula>0</formula>
    </cfRule>
  </conditionalFormatting>
  <conditionalFormatting sqref="I6">
    <cfRule type="expression" dxfId="1409" priority="4" stopIfTrue="1">
      <formula>$J6&lt;=5</formula>
    </cfRule>
  </conditionalFormatting>
  <conditionalFormatting sqref="K6">
    <cfRule type="cellIs" dxfId="1408" priority="1" stopIfTrue="1" operator="equal">
      <formula>0</formula>
    </cfRule>
  </conditionalFormatting>
  <conditionalFormatting sqref="K6">
    <cfRule type="expression" dxfId="140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478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166333110</v>
      </c>
      <c r="E6" s="35">
        <v>2.3473560427276746E-2</v>
      </c>
      <c r="F6" s="36">
        <v>11</v>
      </c>
      <c r="G6" s="37">
        <v>18596</v>
      </c>
      <c r="H6" s="36">
        <v>12</v>
      </c>
      <c r="I6" s="37">
        <v>3281</v>
      </c>
      <c r="J6" s="36">
        <v>11</v>
      </c>
      <c r="K6" s="37">
        <v>50695.857970131103</v>
      </c>
      <c r="L6" s="36">
        <v>12</v>
      </c>
    </row>
    <row r="7" spans="1:12" ht="18.75" customHeight="1">
      <c r="B7" s="38" t="s">
        <v>68</v>
      </c>
      <c r="C7" s="39"/>
      <c r="D7" s="40">
        <v>752619931</v>
      </c>
      <c r="E7" s="41">
        <v>0.10621258406760599</v>
      </c>
      <c r="F7" s="42">
        <v>3</v>
      </c>
      <c r="G7" s="43">
        <v>22467</v>
      </c>
      <c r="H7" s="42">
        <v>11</v>
      </c>
      <c r="I7" s="43">
        <v>3735</v>
      </c>
      <c r="J7" s="42">
        <v>10</v>
      </c>
      <c r="K7" s="43">
        <v>201504.666934404</v>
      </c>
      <c r="L7" s="42">
        <v>2</v>
      </c>
    </row>
    <row r="8" spans="1:12" ht="18.75" customHeight="1">
      <c r="B8" s="38" t="s">
        <v>69</v>
      </c>
      <c r="C8" s="39"/>
      <c r="D8" s="40">
        <v>59234709</v>
      </c>
      <c r="E8" s="41">
        <v>8.3594271826195853E-3</v>
      </c>
      <c r="F8" s="42">
        <v>15</v>
      </c>
      <c r="G8" s="43">
        <v>8025</v>
      </c>
      <c r="H8" s="42">
        <v>16</v>
      </c>
      <c r="I8" s="43">
        <v>1494</v>
      </c>
      <c r="J8" s="42">
        <v>16</v>
      </c>
      <c r="K8" s="43">
        <v>39648.399598393597</v>
      </c>
      <c r="L8" s="42">
        <v>13</v>
      </c>
    </row>
    <row r="9" spans="1:12" ht="18.75" customHeight="1">
      <c r="B9" s="38" t="s">
        <v>70</v>
      </c>
      <c r="C9" s="39"/>
      <c r="D9" s="40">
        <v>481406991</v>
      </c>
      <c r="E9" s="41">
        <v>6.7937983564138091E-2</v>
      </c>
      <c r="F9" s="42">
        <v>7</v>
      </c>
      <c r="G9" s="43">
        <v>81754</v>
      </c>
      <c r="H9" s="42">
        <v>4</v>
      </c>
      <c r="I9" s="43">
        <v>5552</v>
      </c>
      <c r="J9" s="42">
        <v>4</v>
      </c>
      <c r="K9" s="43">
        <v>86708.751981267997</v>
      </c>
      <c r="L9" s="42">
        <v>9</v>
      </c>
    </row>
    <row r="10" spans="1:12" ht="18.75" customHeight="1">
      <c r="B10" s="38" t="s">
        <v>71</v>
      </c>
      <c r="C10" s="39"/>
      <c r="D10" s="40">
        <v>141238321</v>
      </c>
      <c r="E10" s="41">
        <v>1.993208846176573E-2</v>
      </c>
      <c r="F10" s="42">
        <v>13</v>
      </c>
      <c r="G10" s="43">
        <v>18252</v>
      </c>
      <c r="H10" s="42">
        <v>13</v>
      </c>
      <c r="I10" s="43">
        <v>1681</v>
      </c>
      <c r="J10" s="42">
        <v>15</v>
      </c>
      <c r="K10" s="43">
        <v>84020.417013682294</v>
      </c>
      <c r="L10" s="42">
        <v>10</v>
      </c>
    </row>
    <row r="11" spans="1:12" ht="18.75" customHeight="1">
      <c r="B11" s="38" t="s">
        <v>72</v>
      </c>
      <c r="C11" s="39"/>
      <c r="D11" s="40">
        <v>459894495</v>
      </c>
      <c r="E11" s="41">
        <v>6.4902058396878543E-2</v>
      </c>
      <c r="F11" s="42">
        <v>9</v>
      </c>
      <c r="G11" s="43">
        <v>57688</v>
      </c>
      <c r="H11" s="42">
        <v>5</v>
      </c>
      <c r="I11" s="43">
        <v>4023</v>
      </c>
      <c r="J11" s="42">
        <v>6</v>
      </c>
      <c r="K11" s="43">
        <v>114316.30499627101</v>
      </c>
      <c r="L11" s="42">
        <v>6</v>
      </c>
    </row>
    <row r="12" spans="1:12" ht="18.75" customHeight="1">
      <c r="B12" s="38" t="s">
        <v>73</v>
      </c>
      <c r="C12" s="39"/>
      <c r="D12" s="40">
        <v>275694525</v>
      </c>
      <c r="E12" s="41">
        <v>3.8907058805410774E-2</v>
      </c>
      <c r="F12" s="42">
        <v>10</v>
      </c>
      <c r="G12" s="43">
        <v>27166</v>
      </c>
      <c r="H12" s="42">
        <v>10</v>
      </c>
      <c r="I12" s="43">
        <v>3840</v>
      </c>
      <c r="J12" s="42">
        <v>7</v>
      </c>
      <c r="K12" s="43">
        <v>71795.44921875</v>
      </c>
      <c r="L12" s="42">
        <v>11</v>
      </c>
    </row>
    <row r="13" spans="1:12" ht="18.75" customHeight="1">
      <c r="B13" s="38" t="s">
        <v>74</v>
      </c>
      <c r="C13" s="39"/>
      <c r="D13" s="40">
        <v>24330371</v>
      </c>
      <c r="E13" s="41">
        <v>3.4335943931221012E-3</v>
      </c>
      <c r="F13" s="42">
        <v>17</v>
      </c>
      <c r="G13" s="43">
        <v>7914</v>
      </c>
      <c r="H13" s="42">
        <v>17</v>
      </c>
      <c r="I13" s="43">
        <v>1402</v>
      </c>
      <c r="J13" s="42">
        <v>17</v>
      </c>
      <c r="K13" s="43">
        <v>17354.044935806</v>
      </c>
      <c r="L13" s="42">
        <v>17</v>
      </c>
    </row>
    <row r="14" spans="1:12" ht="18.75" customHeight="1">
      <c r="B14" s="38" t="s">
        <v>75</v>
      </c>
      <c r="C14" s="39"/>
      <c r="D14" s="40">
        <v>1389971932</v>
      </c>
      <c r="E14" s="41">
        <v>0.196158119919844</v>
      </c>
      <c r="F14" s="42">
        <v>1</v>
      </c>
      <c r="G14" s="43">
        <v>101612</v>
      </c>
      <c r="H14" s="42">
        <v>1</v>
      </c>
      <c r="I14" s="43">
        <v>6148</v>
      </c>
      <c r="J14" s="42">
        <v>1</v>
      </c>
      <c r="K14" s="43">
        <v>226085.21990891299</v>
      </c>
      <c r="L14" s="42">
        <v>1</v>
      </c>
    </row>
    <row r="15" spans="1:12" ht="18.75" customHeight="1">
      <c r="B15" s="38" t="s">
        <v>76</v>
      </c>
      <c r="C15" s="39"/>
      <c r="D15" s="40">
        <v>460998772</v>
      </c>
      <c r="E15" s="41">
        <v>6.505789816256291E-2</v>
      </c>
      <c r="F15" s="42">
        <v>8</v>
      </c>
      <c r="G15" s="43">
        <v>40314</v>
      </c>
      <c r="H15" s="42">
        <v>6</v>
      </c>
      <c r="I15" s="43">
        <v>4864</v>
      </c>
      <c r="J15" s="42">
        <v>5</v>
      </c>
      <c r="K15" s="43">
        <v>94777.708059210505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542235527</v>
      </c>
      <c r="E16" s="41">
        <v>7.6522337668373727E-2</v>
      </c>
      <c r="F16" s="42">
        <v>5</v>
      </c>
      <c r="G16" s="43">
        <v>86805</v>
      </c>
      <c r="H16" s="42">
        <v>2</v>
      </c>
      <c r="I16" s="43">
        <v>5858</v>
      </c>
      <c r="J16" s="42">
        <v>2</v>
      </c>
      <c r="K16" s="43">
        <v>92563.251451007207</v>
      </c>
      <c r="L16" s="42">
        <v>8</v>
      </c>
    </row>
    <row r="17" spans="2:12" ht="18.75" customHeight="1">
      <c r="B17" s="38" t="s">
        <v>79</v>
      </c>
      <c r="C17" s="39"/>
      <c r="D17" s="40">
        <v>123426594</v>
      </c>
      <c r="E17" s="41">
        <v>1.7418429875999755E-2</v>
      </c>
      <c r="F17" s="42">
        <v>14</v>
      </c>
      <c r="G17" s="43">
        <v>30736</v>
      </c>
      <c r="H17" s="42">
        <v>7</v>
      </c>
      <c r="I17" s="43">
        <v>3743</v>
      </c>
      <c r="J17" s="42">
        <v>9</v>
      </c>
      <c r="K17" s="43">
        <v>32975.312316323798</v>
      </c>
      <c r="L17" s="42">
        <v>15</v>
      </c>
    </row>
    <row r="18" spans="2:12" ht="18.75" customHeight="1">
      <c r="B18" s="38" t="s">
        <v>80</v>
      </c>
      <c r="C18" s="39"/>
      <c r="D18" s="40">
        <v>935599088</v>
      </c>
      <c r="E18" s="41">
        <v>0.1320352978903179</v>
      </c>
      <c r="F18" s="42">
        <v>2</v>
      </c>
      <c r="G18" s="43">
        <v>86335</v>
      </c>
      <c r="H18" s="42">
        <v>3</v>
      </c>
      <c r="I18" s="43">
        <v>5705</v>
      </c>
      <c r="J18" s="42">
        <v>3</v>
      </c>
      <c r="K18" s="43">
        <v>163996.33444347099</v>
      </c>
      <c r="L18" s="42">
        <v>5</v>
      </c>
    </row>
    <row r="19" spans="2:12" ht="18.75" customHeight="1">
      <c r="B19" s="38" t="s">
        <v>81</v>
      </c>
      <c r="C19" s="39"/>
      <c r="D19" s="40">
        <v>582713316</v>
      </c>
      <c r="E19" s="41">
        <v>8.2234717038025734E-2</v>
      </c>
      <c r="F19" s="42">
        <v>4</v>
      </c>
      <c r="G19" s="43">
        <v>30029</v>
      </c>
      <c r="H19" s="42">
        <v>9</v>
      </c>
      <c r="I19" s="43">
        <v>3125</v>
      </c>
      <c r="J19" s="42">
        <v>12</v>
      </c>
      <c r="K19" s="43">
        <v>186468.26112000001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1661</v>
      </c>
      <c r="E20" s="41">
        <v>2.3440663058429362E-7</v>
      </c>
      <c r="F20" s="42">
        <v>20</v>
      </c>
      <c r="G20" s="43">
        <v>4</v>
      </c>
      <c r="H20" s="42">
        <v>20</v>
      </c>
      <c r="I20" s="43">
        <v>2</v>
      </c>
      <c r="J20" s="42">
        <v>20</v>
      </c>
      <c r="K20" s="43">
        <v>830.5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1040045</v>
      </c>
      <c r="E22" s="41">
        <v>1.4677510180977822E-4</v>
      </c>
      <c r="F22" s="42">
        <v>19</v>
      </c>
      <c r="G22" s="43">
        <v>926</v>
      </c>
      <c r="H22" s="42">
        <v>18</v>
      </c>
      <c r="I22" s="43">
        <v>221</v>
      </c>
      <c r="J22" s="42">
        <v>18</v>
      </c>
      <c r="K22" s="43">
        <v>4706.0859728506803</v>
      </c>
      <c r="L22" s="42">
        <v>19</v>
      </c>
    </row>
    <row r="23" spans="2:12" ht="18.75" customHeight="1">
      <c r="B23" s="38" t="s">
        <v>86</v>
      </c>
      <c r="C23" s="39"/>
      <c r="D23" s="40">
        <v>146475502</v>
      </c>
      <c r="E23" s="41">
        <v>2.0671179341940373E-2</v>
      </c>
      <c r="F23" s="42">
        <v>12</v>
      </c>
      <c r="G23" s="43">
        <v>30140</v>
      </c>
      <c r="H23" s="42">
        <v>8</v>
      </c>
      <c r="I23" s="43">
        <v>3796</v>
      </c>
      <c r="J23" s="42">
        <v>8</v>
      </c>
      <c r="K23" s="43">
        <v>38586.802423603804</v>
      </c>
      <c r="L23" s="42">
        <v>14</v>
      </c>
    </row>
    <row r="24" spans="2:12" ht="18.75" customHeight="1">
      <c r="B24" s="38" t="s">
        <v>87</v>
      </c>
      <c r="C24" s="39"/>
      <c r="D24" s="40">
        <v>504350704</v>
      </c>
      <c r="E24" s="41">
        <v>7.1175887512014702E-2</v>
      </c>
      <c r="F24" s="42">
        <v>6</v>
      </c>
      <c r="G24" s="43">
        <v>18067</v>
      </c>
      <c r="H24" s="42">
        <v>14</v>
      </c>
      <c r="I24" s="43">
        <v>2828</v>
      </c>
      <c r="J24" s="42">
        <v>13</v>
      </c>
      <c r="K24" s="43">
        <v>178341.83309759499</v>
      </c>
      <c r="L24" s="42">
        <v>4</v>
      </c>
    </row>
    <row r="25" spans="2:12" ht="18.75" customHeight="1">
      <c r="B25" s="38" t="s">
        <v>88</v>
      </c>
      <c r="C25" s="39"/>
      <c r="D25" s="40">
        <v>37224407</v>
      </c>
      <c r="E25" s="41">
        <v>5.2532497413415973E-3</v>
      </c>
      <c r="F25" s="42">
        <v>16</v>
      </c>
      <c r="G25" s="43">
        <v>15234</v>
      </c>
      <c r="H25" s="42">
        <v>15</v>
      </c>
      <c r="I25" s="43">
        <v>2274</v>
      </c>
      <c r="J25" s="42">
        <v>14</v>
      </c>
      <c r="K25" s="43">
        <v>16369.572119613</v>
      </c>
      <c r="L25" s="42">
        <v>18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1187029</v>
      </c>
      <c r="E27" s="47">
        <v>1.6751804232139884E-4</v>
      </c>
      <c r="F27" s="48">
        <v>18</v>
      </c>
      <c r="G27" s="49">
        <v>172</v>
      </c>
      <c r="H27" s="48">
        <v>19</v>
      </c>
      <c r="I27" s="49">
        <v>49</v>
      </c>
      <c r="J27" s="48">
        <v>19</v>
      </c>
      <c r="K27" s="49">
        <v>24225.081632653098</v>
      </c>
      <c r="L27" s="48">
        <v>16</v>
      </c>
    </row>
    <row r="28" spans="2:12" ht="18.75" customHeight="1" thickTop="1">
      <c r="B28" s="50" t="s">
        <v>91</v>
      </c>
      <c r="C28" s="51"/>
      <c r="D28" s="52">
        <v>7085977030</v>
      </c>
      <c r="E28" s="53"/>
      <c r="F28" s="54"/>
      <c r="G28" s="55">
        <v>212718</v>
      </c>
      <c r="H28" s="54"/>
      <c r="I28" s="55">
        <v>7234</v>
      </c>
      <c r="J28" s="54"/>
      <c r="K28" s="55">
        <v>979537.88084047602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06" priority="17" stopIfTrue="1" operator="equal">
      <formula>0</formula>
    </cfRule>
  </conditionalFormatting>
  <conditionalFormatting sqref="E6:F27">
    <cfRule type="expression" dxfId="1405" priority="18" stopIfTrue="1">
      <formula>$F6&lt;=5</formula>
    </cfRule>
  </conditionalFormatting>
  <conditionalFormatting sqref="H6:H27">
    <cfRule type="expression" dxfId="1404" priority="19" stopIfTrue="1">
      <formula>$H6&lt;=5</formula>
    </cfRule>
  </conditionalFormatting>
  <conditionalFormatting sqref="J6:J27">
    <cfRule type="expression" dxfId="1403" priority="20" stopIfTrue="1">
      <formula>$J6&lt;=5</formula>
    </cfRule>
  </conditionalFormatting>
  <conditionalFormatting sqref="L6:L27">
    <cfRule type="expression" dxfId="1402" priority="21" stopIfTrue="1">
      <formula>$L6&lt;=5</formula>
    </cfRule>
  </conditionalFormatting>
  <conditionalFormatting sqref="D7:D27">
    <cfRule type="cellIs" dxfId="1401" priority="15" stopIfTrue="1" operator="equal">
      <formula>0</formula>
    </cfRule>
  </conditionalFormatting>
  <conditionalFormatting sqref="D7:D27">
    <cfRule type="expression" dxfId="1400" priority="16" stopIfTrue="1">
      <formula>$F7&lt;=5</formula>
    </cfRule>
  </conditionalFormatting>
  <conditionalFormatting sqref="G7:G27">
    <cfRule type="cellIs" dxfId="1399" priority="13" stopIfTrue="1" operator="equal">
      <formula>0</formula>
    </cfRule>
  </conditionalFormatting>
  <conditionalFormatting sqref="G7:G27">
    <cfRule type="expression" dxfId="1398" priority="14" stopIfTrue="1">
      <formula>$H7&lt;=5</formula>
    </cfRule>
  </conditionalFormatting>
  <conditionalFormatting sqref="I7:I27">
    <cfRule type="cellIs" dxfId="1397" priority="11" stopIfTrue="1" operator="equal">
      <formula>0</formula>
    </cfRule>
  </conditionalFormatting>
  <conditionalFormatting sqref="I7:I27">
    <cfRule type="expression" dxfId="1396" priority="12" stopIfTrue="1">
      <formula>$J7&lt;=5</formula>
    </cfRule>
  </conditionalFormatting>
  <conditionalFormatting sqref="K7:K27">
    <cfRule type="cellIs" dxfId="1395" priority="9" stopIfTrue="1" operator="equal">
      <formula>0</formula>
    </cfRule>
  </conditionalFormatting>
  <conditionalFormatting sqref="K7:K27">
    <cfRule type="expression" dxfId="1394" priority="10" stopIfTrue="1">
      <formula>$L7&lt;=5</formula>
    </cfRule>
  </conditionalFormatting>
  <conditionalFormatting sqref="D6">
    <cfRule type="cellIs" dxfId="1393" priority="7" stopIfTrue="1" operator="equal">
      <formula>0</formula>
    </cfRule>
  </conditionalFormatting>
  <conditionalFormatting sqref="D6">
    <cfRule type="expression" dxfId="1392" priority="8" stopIfTrue="1">
      <formula>$F6&lt;=5</formula>
    </cfRule>
  </conditionalFormatting>
  <conditionalFormatting sqref="G6">
    <cfRule type="cellIs" dxfId="1391" priority="5" stopIfTrue="1" operator="equal">
      <formula>0</formula>
    </cfRule>
  </conditionalFormatting>
  <conditionalFormatting sqref="G6">
    <cfRule type="expression" dxfId="1390" priority="6" stopIfTrue="1">
      <formula>$H6&lt;=5</formula>
    </cfRule>
  </conditionalFormatting>
  <conditionalFormatting sqref="I6">
    <cfRule type="cellIs" dxfId="1389" priority="3" stopIfTrue="1" operator="equal">
      <formula>0</formula>
    </cfRule>
  </conditionalFormatting>
  <conditionalFormatting sqref="I6">
    <cfRule type="expression" dxfId="1388" priority="4" stopIfTrue="1">
      <formula>$J6&lt;=5</formula>
    </cfRule>
  </conditionalFormatting>
  <conditionalFormatting sqref="K6">
    <cfRule type="cellIs" dxfId="1387" priority="1" stopIfTrue="1" operator="equal">
      <formula>0</formula>
    </cfRule>
  </conditionalFormatting>
  <conditionalFormatting sqref="K6">
    <cfRule type="expression" dxfId="138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479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145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108547273</v>
      </c>
      <c r="E6" s="35">
        <v>2.3834855578972781E-2</v>
      </c>
      <c r="F6" s="36">
        <v>11</v>
      </c>
      <c r="G6" s="37">
        <v>11435</v>
      </c>
      <c r="H6" s="36">
        <v>14</v>
      </c>
      <c r="I6" s="37">
        <v>1973</v>
      </c>
      <c r="J6" s="36">
        <v>11</v>
      </c>
      <c r="K6" s="37">
        <v>55016.357323872297</v>
      </c>
      <c r="L6" s="36">
        <v>13</v>
      </c>
    </row>
    <row r="7" spans="1:12" ht="18.75" customHeight="1">
      <c r="B7" s="38" t="s">
        <v>68</v>
      </c>
      <c r="C7" s="39"/>
      <c r="D7" s="40">
        <v>505901628</v>
      </c>
      <c r="E7" s="41">
        <v>0.11108609094718772</v>
      </c>
      <c r="F7" s="42">
        <v>3</v>
      </c>
      <c r="G7" s="43">
        <v>11989</v>
      </c>
      <c r="H7" s="42">
        <v>13</v>
      </c>
      <c r="I7" s="43">
        <v>2221</v>
      </c>
      <c r="J7" s="42">
        <v>9</v>
      </c>
      <c r="K7" s="43">
        <v>227781.01215668599</v>
      </c>
      <c r="L7" s="42">
        <v>1</v>
      </c>
    </row>
    <row r="8" spans="1:12" ht="18.75" customHeight="1">
      <c r="B8" s="38" t="s">
        <v>69</v>
      </c>
      <c r="C8" s="39"/>
      <c r="D8" s="40">
        <v>73628987</v>
      </c>
      <c r="E8" s="41">
        <v>1.6167483742968509E-2</v>
      </c>
      <c r="F8" s="42">
        <v>15</v>
      </c>
      <c r="G8" s="43">
        <v>5434</v>
      </c>
      <c r="H8" s="42">
        <v>16</v>
      </c>
      <c r="I8" s="43">
        <v>890</v>
      </c>
      <c r="J8" s="42">
        <v>16</v>
      </c>
      <c r="K8" s="43">
        <v>82729.198876404495</v>
      </c>
      <c r="L8" s="42">
        <v>11</v>
      </c>
    </row>
    <row r="9" spans="1:12" ht="18.75" customHeight="1">
      <c r="B9" s="38" t="s">
        <v>70</v>
      </c>
      <c r="C9" s="39"/>
      <c r="D9" s="40">
        <v>303941991</v>
      </c>
      <c r="E9" s="41">
        <v>6.673970943397578E-2</v>
      </c>
      <c r="F9" s="42">
        <v>7</v>
      </c>
      <c r="G9" s="43">
        <v>49278</v>
      </c>
      <c r="H9" s="42">
        <v>4</v>
      </c>
      <c r="I9" s="43">
        <v>3557</v>
      </c>
      <c r="J9" s="42">
        <v>4</v>
      </c>
      <c r="K9" s="43">
        <v>85448.971324149607</v>
      </c>
      <c r="L9" s="42">
        <v>10</v>
      </c>
    </row>
    <row r="10" spans="1:12" ht="18.75" customHeight="1">
      <c r="B10" s="38" t="s">
        <v>71</v>
      </c>
      <c r="C10" s="39"/>
      <c r="D10" s="40">
        <v>104531299</v>
      </c>
      <c r="E10" s="41">
        <v>2.2953026329343363E-2</v>
      </c>
      <c r="F10" s="42">
        <v>12</v>
      </c>
      <c r="G10" s="43">
        <v>12863</v>
      </c>
      <c r="H10" s="42">
        <v>11</v>
      </c>
      <c r="I10" s="43">
        <v>1132</v>
      </c>
      <c r="J10" s="42">
        <v>15</v>
      </c>
      <c r="K10" s="43">
        <v>92342.136925795101</v>
      </c>
      <c r="L10" s="42">
        <v>9</v>
      </c>
    </row>
    <row r="11" spans="1:12" ht="18.75" customHeight="1">
      <c r="B11" s="38" t="s">
        <v>72</v>
      </c>
      <c r="C11" s="39"/>
      <c r="D11" s="40">
        <v>257895437</v>
      </c>
      <c r="E11" s="41">
        <v>5.6628787858826024E-2</v>
      </c>
      <c r="F11" s="42">
        <v>9</v>
      </c>
      <c r="G11" s="43">
        <v>37584</v>
      </c>
      <c r="H11" s="42">
        <v>5</v>
      </c>
      <c r="I11" s="43">
        <v>2590</v>
      </c>
      <c r="J11" s="42">
        <v>6</v>
      </c>
      <c r="K11" s="43">
        <v>99573.527799227799</v>
      </c>
      <c r="L11" s="42">
        <v>7</v>
      </c>
    </row>
    <row r="12" spans="1:12" ht="18.75" customHeight="1">
      <c r="B12" s="38" t="s">
        <v>73</v>
      </c>
      <c r="C12" s="39"/>
      <c r="D12" s="40">
        <v>129044141</v>
      </c>
      <c r="E12" s="41">
        <v>2.833556642226839E-2</v>
      </c>
      <c r="F12" s="42">
        <v>10</v>
      </c>
      <c r="G12" s="43">
        <v>16568</v>
      </c>
      <c r="H12" s="42">
        <v>10</v>
      </c>
      <c r="I12" s="43">
        <v>2156</v>
      </c>
      <c r="J12" s="42">
        <v>10</v>
      </c>
      <c r="K12" s="43">
        <v>59853.497680890498</v>
      </c>
      <c r="L12" s="42">
        <v>12</v>
      </c>
    </row>
    <row r="13" spans="1:12" ht="18.75" customHeight="1">
      <c r="B13" s="38" t="s">
        <v>74</v>
      </c>
      <c r="C13" s="39"/>
      <c r="D13" s="40">
        <v>18110082</v>
      </c>
      <c r="E13" s="41">
        <v>3.9766193757198726E-3</v>
      </c>
      <c r="F13" s="42">
        <v>17</v>
      </c>
      <c r="G13" s="43">
        <v>4447</v>
      </c>
      <c r="H13" s="42">
        <v>17</v>
      </c>
      <c r="I13" s="43">
        <v>747</v>
      </c>
      <c r="J13" s="42">
        <v>17</v>
      </c>
      <c r="K13" s="43">
        <v>24243.7510040161</v>
      </c>
      <c r="L13" s="42">
        <v>17</v>
      </c>
    </row>
    <row r="14" spans="1:12" ht="18.75" customHeight="1">
      <c r="B14" s="38" t="s">
        <v>75</v>
      </c>
      <c r="C14" s="39"/>
      <c r="D14" s="40">
        <v>873731833</v>
      </c>
      <c r="E14" s="41">
        <v>0.19185440111707058</v>
      </c>
      <c r="F14" s="42">
        <v>1</v>
      </c>
      <c r="G14" s="43">
        <v>66265</v>
      </c>
      <c r="H14" s="42">
        <v>1</v>
      </c>
      <c r="I14" s="43">
        <v>4036</v>
      </c>
      <c r="J14" s="42">
        <v>1</v>
      </c>
      <c r="K14" s="43">
        <v>216484.59687809701</v>
      </c>
      <c r="L14" s="42">
        <v>2</v>
      </c>
    </row>
    <row r="15" spans="1:12" ht="18.75" customHeight="1">
      <c r="B15" s="38" t="s">
        <v>76</v>
      </c>
      <c r="C15" s="39"/>
      <c r="D15" s="40">
        <v>394553039</v>
      </c>
      <c r="E15" s="41">
        <v>8.6636121229962323E-2</v>
      </c>
      <c r="F15" s="42">
        <v>5</v>
      </c>
      <c r="G15" s="43">
        <v>27087</v>
      </c>
      <c r="H15" s="42">
        <v>6</v>
      </c>
      <c r="I15" s="43">
        <v>3096</v>
      </c>
      <c r="J15" s="42">
        <v>5</v>
      </c>
      <c r="K15" s="43">
        <v>127439.612080103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351861508</v>
      </c>
      <c r="E16" s="41">
        <v>7.7261897007579142E-2</v>
      </c>
      <c r="F16" s="42">
        <v>6</v>
      </c>
      <c r="G16" s="43">
        <v>55285</v>
      </c>
      <c r="H16" s="42">
        <v>3</v>
      </c>
      <c r="I16" s="43">
        <v>3753</v>
      </c>
      <c r="J16" s="42">
        <v>2</v>
      </c>
      <c r="K16" s="43">
        <v>93754.731681321602</v>
      </c>
      <c r="L16" s="42">
        <v>8</v>
      </c>
    </row>
    <row r="17" spans="2:12" ht="18.75" customHeight="1">
      <c r="B17" s="38" t="s">
        <v>79</v>
      </c>
      <c r="C17" s="39"/>
      <c r="D17" s="40">
        <v>85013494</v>
      </c>
      <c r="E17" s="41">
        <v>1.8667298548843959E-2</v>
      </c>
      <c r="F17" s="42">
        <v>13</v>
      </c>
      <c r="G17" s="43">
        <v>19784</v>
      </c>
      <c r="H17" s="42">
        <v>8</v>
      </c>
      <c r="I17" s="43">
        <v>2385</v>
      </c>
      <c r="J17" s="42">
        <v>8</v>
      </c>
      <c r="K17" s="43">
        <v>35645.070859538799</v>
      </c>
      <c r="L17" s="42">
        <v>15</v>
      </c>
    </row>
    <row r="18" spans="2:12" ht="18.75" customHeight="1">
      <c r="B18" s="38" t="s">
        <v>80</v>
      </c>
      <c r="C18" s="39"/>
      <c r="D18" s="40">
        <v>551106136</v>
      </c>
      <c r="E18" s="41">
        <v>0.12101211570967547</v>
      </c>
      <c r="F18" s="42">
        <v>2</v>
      </c>
      <c r="G18" s="43">
        <v>55376</v>
      </c>
      <c r="H18" s="42">
        <v>2</v>
      </c>
      <c r="I18" s="43">
        <v>3601</v>
      </c>
      <c r="J18" s="42">
        <v>3</v>
      </c>
      <c r="K18" s="43">
        <v>153042.52596500999</v>
      </c>
      <c r="L18" s="42">
        <v>4</v>
      </c>
    </row>
    <row r="19" spans="2:12" ht="18.75" customHeight="1">
      <c r="B19" s="38" t="s">
        <v>81</v>
      </c>
      <c r="C19" s="39"/>
      <c r="D19" s="40">
        <v>398704077</v>
      </c>
      <c r="E19" s="41">
        <v>8.7547607889169571E-2</v>
      </c>
      <c r="F19" s="42">
        <v>4</v>
      </c>
      <c r="G19" s="43">
        <v>19128</v>
      </c>
      <c r="H19" s="42">
        <v>9</v>
      </c>
      <c r="I19" s="43">
        <v>1957</v>
      </c>
      <c r="J19" s="42">
        <v>12</v>
      </c>
      <c r="K19" s="43">
        <v>203732.28257536999</v>
      </c>
      <c r="L19" s="42">
        <v>3</v>
      </c>
    </row>
    <row r="20" spans="2:12" ht="18.75" customHeight="1">
      <c r="B20" s="38" t="s">
        <v>147</v>
      </c>
      <c r="C20" s="39" t="s">
        <v>115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148</v>
      </c>
      <c r="C21" s="39" t="s">
        <v>115</v>
      </c>
      <c r="D21" s="40">
        <v>1169</v>
      </c>
      <c r="E21" s="41">
        <v>2.5668950865139821E-7</v>
      </c>
      <c r="F21" s="42">
        <v>20</v>
      </c>
      <c r="G21" s="43">
        <v>2</v>
      </c>
      <c r="H21" s="42">
        <v>20</v>
      </c>
      <c r="I21" s="43">
        <v>1</v>
      </c>
      <c r="J21" s="42">
        <v>20</v>
      </c>
      <c r="K21" s="43">
        <v>1169</v>
      </c>
      <c r="L21" s="42">
        <v>20</v>
      </c>
    </row>
    <row r="22" spans="2:12" ht="18.75" customHeight="1">
      <c r="B22" s="38" t="s">
        <v>85</v>
      </c>
      <c r="C22" s="39"/>
      <c r="D22" s="40">
        <v>4991349</v>
      </c>
      <c r="E22" s="41">
        <v>1.0960024998440101E-3</v>
      </c>
      <c r="F22" s="42">
        <v>18</v>
      </c>
      <c r="G22" s="43">
        <v>600</v>
      </c>
      <c r="H22" s="42">
        <v>18</v>
      </c>
      <c r="I22" s="43">
        <v>133</v>
      </c>
      <c r="J22" s="42">
        <v>18</v>
      </c>
      <c r="K22" s="43">
        <v>37528.939849624097</v>
      </c>
      <c r="L22" s="42">
        <v>14</v>
      </c>
    </row>
    <row r="23" spans="2:12" ht="18.75" customHeight="1">
      <c r="B23" s="38" t="s">
        <v>149</v>
      </c>
      <c r="C23" s="39"/>
      <c r="D23" s="40">
        <v>78933237</v>
      </c>
      <c r="E23" s="41">
        <v>1.7332193175187652E-2</v>
      </c>
      <c r="F23" s="42">
        <v>14</v>
      </c>
      <c r="G23" s="43">
        <v>20322</v>
      </c>
      <c r="H23" s="42">
        <v>7</v>
      </c>
      <c r="I23" s="43">
        <v>2427</v>
      </c>
      <c r="J23" s="42">
        <v>7</v>
      </c>
      <c r="K23" s="43">
        <v>32522.965389369601</v>
      </c>
      <c r="L23" s="42">
        <v>16</v>
      </c>
    </row>
    <row r="24" spans="2:12" ht="18.75" customHeight="1">
      <c r="B24" s="38" t="s">
        <v>150</v>
      </c>
      <c r="C24" s="39"/>
      <c r="D24" s="40">
        <v>287795426</v>
      </c>
      <c r="E24" s="41">
        <v>6.3194239941881808E-2</v>
      </c>
      <c r="F24" s="42">
        <v>8</v>
      </c>
      <c r="G24" s="43">
        <v>12364</v>
      </c>
      <c r="H24" s="42">
        <v>12</v>
      </c>
      <c r="I24" s="43">
        <v>1927</v>
      </c>
      <c r="J24" s="42">
        <v>13</v>
      </c>
      <c r="K24" s="43">
        <v>149348.94966268801</v>
      </c>
      <c r="L24" s="42">
        <v>5</v>
      </c>
    </row>
    <row r="25" spans="2:12" ht="18.75" customHeight="1">
      <c r="B25" s="38" t="s">
        <v>151</v>
      </c>
      <c r="C25" s="39"/>
      <c r="D25" s="40">
        <v>25803964</v>
      </c>
      <c r="E25" s="41">
        <v>5.6660452013844037E-3</v>
      </c>
      <c r="F25" s="42">
        <v>16</v>
      </c>
      <c r="G25" s="43">
        <v>10395</v>
      </c>
      <c r="H25" s="42">
        <v>15</v>
      </c>
      <c r="I25" s="43">
        <v>1443</v>
      </c>
      <c r="J25" s="42">
        <v>14</v>
      </c>
      <c r="K25" s="43">
        <v>17882.164934164899</v>
      </c>
      <c r="L25" s="42">
        <v>18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152</v>
      </c>
      <c r="C27" s="45"/>
      <c r="D27" s="46">
        <v>44090</v>
      </c>
      <c r="E27" s="47">
        <v>9.6813006299744627E-6</v>
      </c>
      <c r="F27" s="48">
        <v>19</v>
      </c>
      <c r="G27" s="49">
        <v>30</v>
      </c>
      <c r="H27" s="48">
        <v>19</v>
      </c>
      <c r="I27" s="49">
        <v>13</v>
      </c>
      <c r="J27" s="48">
        <v>19</v>
      </c>
      <c r="K27" s="49">
        <v>3391.5384615384601</v>
      </c>
      <c r="L27" s="48">
        <v>19</v>
      </c>
    </row>
    <row r="28" spans="2:12" ht="18.75" customHeight="1" thickTop="1">
      <c r="B28" s="50" t="s">
        <v>91</v>
      </c>
      <c r="C28" s="51"/>
      <c r="D28" s="52">
        <v>4554140160</v>
      </c>
      <c r="E28" s="53"/>
      <c r="F28" s="54"/>
      <c r="G28" s="55">
        <v>128217</v>
      </c>
      <c r="H28" s="54"/>
      <c r="I28" s="55">
        <v>4607</v>
      </c>
      <c r="J28" s="54"/>
      <c r="K28" s="55">
        <v>988526.19057955302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385" priority="17" stopIfTrue="1" operator="equal">
      <formula>0</formula>
    </cfRule>
  </conditionalFormatting>
  <conditionalFormatting sqref="E6:F27">
    <cfRule type="expression" dxfId="1384" priority="18" stopIfTrue="1">
      <formula>$F6&lt;=5</formula>
    </cfRule>
  </conditionalFormatting>
  <conditionalFormatting sqref="H6:H27">
    <cfRule type="expression" dxfId="1383" priority="19" stopIfTrue="1">
      <formula>$H6&lt;=5</formula>
    </cfRule>
  </conditionalFormatting>
  <conditionalFormatting sqref="J6:J27">
    <cfRule type="expression" dxfId="1382" priority="20" stopIfTrue="1">
      <formula>$J6&lt;=5</formula>
    </cfRule>
  </conditionalFormatting>
  <conditionalFormatting sqref="L6:L27">
    <cfRule type="expression" dxfId="1381" priority="21" stopIfTrue="1">
      <formula>$L6&lt;=5</formula>
    </cfRule>
  </conditionalFormatting>
  <conditionalFormatting sqref="D7:D27">
    <cfRule type="cellIs" dxfId="1380" priority="15" stopIfTrue="1" operator="equal">
      <formula>0</formula>
    </cfRule>
  </conditionalFormatting>
  <conditionalFormatting sqref="D7:D27">
    <cfRule type="expression" dxfId="1379" priority="16" stopIfTrue="1">
      <formula>$F7&lt;=5</formula>
    </cfRule>
  </conditionalFormatting>
  <conditionalFormatting sqref="G7:G27">
    <cfRule type="cellIs" dxfId="1378" priority="13" stopIfTrue="1" operator="equal">
      <formula>0</formula>
    </cfRule>
  </conditionalFormatting>
  <conditionalFormatting sqref="G7:G27">
    <cfRule type="expression" dxfId="1377" priority="14" stopIfTrue="1">
      <formula>$H7&lt;=5</formula>
    </cfRule>
  </conditionalFormatting>
  <conditionalFormatting sqref="I7:I27">
    <cfRule type="cellIs" dxfId="1376" priority="11" stopIfTrue="1" operator="equal">
      <formula>0</formula>
    </cfRule>
  </conditionalFormatting>
  <conditionalFormatting sqref="I7:I27">
    <cfRule type="expression" dxfId="1375" priority="12" stopIfTrue="1">
      <formula>$J7&lt;=5</formula>
    </cfRule>
  </conditionalFormatting>
  <conditionalFormatting sqref="K7:K27">
    <cfRule type="cellIs" dxfId="1374" priority="9" stopIfTrue="1" operator="equal">
      <formula>0</formula>
    </cfRule>
  </conditionalFormatting>
  <conditionalFormatting sqref="K7:K27">
    <cfRule type="expression" dxfId="1373" priority="10" stopIfTrue="1">
      <formula>$L7&lt;=5</formula>
    </cfRule>
  </conditionalFormatting>
  <conditionalFormatting sqref="D6">
    <cfRule type="cellIs" dxfId="1372" priority="7" stopIfTrue="1" operator="equal">
      <formula>0</formula>
    </cfRule>
  </conditionalFormatting>
  <conditionalFormatting sqref="D6">
    <cfRule type="expression" dxfId="1371" priority="8" stopIfTrue="1">
      <formula>$F6&lt;=5</formula>
    </cfRule>
  </conditionalFormatting>
  <conditionalFormatting sqref="G6">
    <cfRule type="cellIs" dxfId="1370" priority="5" stopIfTrue="1" operator="equal">
      <formula>0</formula>
    </cfRule>
  </conditionalFormatting>
  <conditionalFormatting sqref="G6">
    <cfRule type="expression" dxfId="1369" priority="6" stopIfTrue="1">
      <formula>$H6&lt;=5</formula>
    </cfRule>
  </conditionalFormatting>
  <conditionalFormatting sqref="I6">
    <cfRule type="cellIs" dxfId="1368" priority="3" stopIfTrue="1" operator="equal">
      <formula>0</formula>
    </cfRule>
  </conditionalFormatting>
  <conditionalFormatting sqref="I6">
    <cfRule type="expression" dxfId="1367" priority="4" stopIfTrue="1">
      <formula>$J6&lt;=5</formula>
    </cfRule>
  </conditionalFormatting>
  <conditionalFormatting sqref="K6">
    <cfRule type="cellIs" dxfId="1366" priority="1" stopIfTrue="1" operator="equal">
      <formula>0</formula>
    </cfRule>
  </conditionalFormatting>
  <conditionalFormatting sqref="K6">
    <cfRule type="expression" dxfId="136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480</v>
      </c>
    </row>
    <row r="3" spans="1:12" ht="18.75" customHeight="1">
      <c r="B3" s="31" t="s">
        <v>153</v>
      </c>
      <c r="C3" s="31"/>
    </row>
    <row r="4" spans="1:12" ht="24.95" customHeight="1">
      <c r="B4" s="76" t="s">
        <v>154</v>
      </c>
      <c r="C4" s="77"/>
      <c r="D4" s="80" t="s">
        <v>58</v>
      </c>
      <c r="E4" s="80"/>
      <c r="F4" s="80"/>
      <c r="G4" s="80" t="s">
        <v>96</v>
      </c>
      <c r="H4" s="80"/>
      <c r="I4" s="80" t="s">
        <v>97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240102064</v>
      </c>
      <c r="E6" s="35">
        <v>2.0924938253574103E-2</v>
      </c>
      <c r="F6" s="36">
        <v>13</v>
      </c>
      <c r="G6" s="37">
        <v>25434</v>
      </c>
      <c r="H6" s="36">
        <v>14</v>
      </c>
      <c r="I6" s="37">
        <v>4819</v>
      </c>
      <c r="J6" s="36">
        <v>12</v>
      </c>
      <c r="K6" s="37">
        <v>49824.043162481801</v>
      </c>
      <c r="L6" s="36">
        <v>13</v>
      </c>
    </row>
    <row r="7" spans="1:12" ht="18.75" customHeight="1">
      <c r="B7" s="38" t="s">
        <v>105</v>
      </c>
      <c r="C7" s="39"/>
      <c r="D7" s="40">
        <v>1149171900</v>
      </c>
      <c r="E7" s="41">
        <v>0.10015053869025647</v>
      </c>
      <c r="F7" s="42">
        <v>3</v>
      </c>
      <c r="G7" s="43">
        <v>32622</v>
      </c>
      <c r="H7" s="42">
        <v>11</v>
      </c>
      <c r="I7" s="43">
        <v>5808</v>
      </c>
      <c r="J7" s="42">
        <v>8</v>
      </c>
      <c r="K7" s="43">
        <v>197860.175619835</v>
      </c>
      <c r="L7" s="42">
        <v>2</v>
      </c>
    </row>
    <row r="8" spans="1:12" ht="18.75" customHeight="1">
      <c r="B8" s="38" t="s">
        <v>106</v>
      </c>
      <c r="C8" s="39"/>
      <c r="D8" s="40">
        <v>136244386</v>
      </c>
      <c r="E8" s="41">
        <v>1.1873722853320062E-2</v>
      </c>
      <c r="F8" s="42">
        <v>15</v>
      </c>
      <c r="G8" s="43">
        <v>15685</v>
      </c>
      <c r="H8" s="42">
        <v>16</v>
      </c>
      <c r="I8" s="43">
        <v>2587</v>
      </c>
      <c r="J8" s="42">
        <v>16</v>
      </c>
      <c r="K8" s="43">
        <v>52665.011982991899</v>
      </c>
      <c r="L8" s="42">
        <v>12</v>
      </c>
    </row>
    <row r="9" spans="1:12" ht="18.75" customHeight="1">
      <c r="B9" s="38" t="s">
        <v>107</v>
      </c>
      <c r="C9" s="39"/>
      <c r="D9" s="40">
        <v>795030839</v>
      </c>
      <c r="E9" s="41">
        <v>6.9287081246257903E-2</v>
      </c>
      <c r="F9" s="42">
        <v>7</v>
      </c>
      <c r="G9" s="43">
        <v>129156</v>
      </c>
      <c r="H9" s="42">
        <v>4</v>
      </c>
      <c r="I9" s="43">
        <v>9047</v>
      </c>
      <c r="J9" s="42">
        <v>4</v>
      </c>
      <c r="K9" s="43">
        <v>87877.842268155204</v>
      </c>
      <c r="L9" s="42">
        <v>10</v>
      </c>
    </row>
    <row r="10" spans="1:12" ht="18.75" customHeight="1">
      <c r="B10" s="38" t="s">
        <v>108</v>
      </c>
      <c r="C10" s="39"/>
      <c r="D10" s="40">
        <v>270500177</v>
      </c>
      <c r="E10" s="41">
        <v>2.3574139293137713E-2</v>
      </c>
      <c r="F10" s="42">
        <v>11</v>
      </c>
      <c r="G10" s="43">
        <v>26235</v>
      </c>
      <c r="H10" s="42">
        <v>12</v>
      </c>
      <c r="I10" s="43">
        <v>2692</v>
      </c>
      <c r="J10" s="42">
        <v>15</v>
      </c>
      <c r="K10" s="43">
        <v>100482.97808320999</v>
      </c>
      <c r="L10" s="42">
        <v>8</v>
      </c>
    </row>
    <row r="11" spans="1:12" ht="18.75" customHeight="1">
      <c r="B11" s="38" t="s">
        <v>109</v>
      </c>
      <c r="C11" s="39"/>
      <c r="D11" s="40">
        <v>619481401</v>
      </c>
      <c r="E11" s="41">
        <v>5.398791601042871E-2</v>
      </c>
      <c r="F11" s="42">
        <v>9</v>
      </c>
      <c r="G11" s="43">
        <v>85344</v>
      </c>
      <c r="H11" s="42">
        <v>5</v>
      </c>
      <c r="I11" s="43">
        <v>6085</v>
      </c>
      <c r="J11" s="42">
        <v>7</v>
      </c>
      <c r="K11" s="43">
        <v>101804.6673788</v>
      </c>
      <c r="L11" s="42">
        <v>7</v>
      </c>
    </row>
    <row r="12" spans="1:12" ht="18.75" customHeight="1">
      <c r="B12" s="38" t="s">
        <v>110</v>
      </c>
      <c r="C12" s="39"/>
      <c r="D12" s="40">
        <v>431766913</v>
      </c>
      <c r="E12" s="41">
        <v>3.76285644694054E-2</v>
      </c>
      <c r="F12" s="42">
        <v>10</v>
      </c>
      <c r="G12" s="43">
        <v>46453</v>
      </c>
      <c r="H12" s="42">
        <v>9</v>
      </c>
      <c r="I12" s="43">
        <v>5650</v>
      </c>
      <c r="J12" s="42">
        <v>9</v>
      </c>
      <c r="K12" s="43">
        <v>76418.922654867303</v>
      </c>
      <c r="L12" s="42">
        <v>11</v>
      </c>
    </row>
    <row r="13" spans="1:12" ht="18.75" customHeight="1">
      <c r="B13" s="38" t="s">
        <v>111</v>
      </c>
      <c r="C13" s="39"/>
      <c r="D13" s="40">
        <v>33914273</v>
      </c>
      <c r="E13" s="41">
        <v>2.9556350187804107E-3</v>
      </c>
      <c r="F13" s="42">
        <v>17</v>
      </c>
      <c r="G13" s="43">
        <v>9208</v>
      </c>
      <c r="H13" s="42">
        <v>17</v>
      </c>
      <c r="I13" s="43">
        <v>1792</v>
      </c>
      <c r="J13" s="42">
        <v>17</v>
      </c>
      <c r="K13" s="43">
        <v>18925.375558035699</v>
      </c>
      <c r="L13" s="42">
        <v>17</v>
      </c>
    </row>
    <row r="14" spans="1:12" ht="18.75" customHeight="1">
      <c r="B14" s="38" t="s">
        <v>112</v>
      </c>
      <c r="C14" s="39"/>
      <c r="D14" s="40">
        <v>2123957915</v>
      </c>
      <c r="E14" s="41">
        <v>0.18510331599883703</v>
      </c>
      <c r="F14" s="42">
        <v>1</v>
      </c>
      <c r="G14" s="43">
        <v>161895</v>
      </c>
      <c r="H14" s="42">
        <v>1</v>
      </c>
      <c r="I14" s="43">
        <v>10045</v>
      </c>
      <c r="J14" s="42">
        <v>1</v>
      </c>
      <c r="K14" s="43">
        <v>211444.292185167</v>
      </c>
      <c r="L14" s="42">
        <v>1</v>
      </c>
    </row>
    <row r="15" spans="1:12" ht="18.75" customHeight="1">
      <c r="B15" s="38" t="s">
        <v>113</v>
      </c>
      <c r="C15" s="39"/>
      <c r="D15" s="40">
        <v>842333613</v>
      </c>
      <c r="E15" s="41">
        <v>7.3409526545906684E-2</v>
      </c>
      <c r="F15" s="42">
        <v>6</v>
      </c>
      <c r="G15" s="43">
        <v>64835</v>
      </c>
      <c r="H15" s="42">
        <v>6</v>
      </c>
      <c r="I15" s="43">
        <v>7663</v>
      </c>
      <c r="J15" s="42">
        <v>5</v>
      </c>
      <c r="K15" s="43">
        <v>109922.173169777</v>
      </c>
      <c r="L15" s="42">
        <v>6</v>
      </c>
    </row>
    <row r="16" spans="1:12" ht="18.75" customHeight="1">
      <c r="B16" s="38" t="s">
        <v>114</v>
      </c>
      <c r="C16" s="39" t="s">
        <v>115</v>
      </c>
      <c r="D16" s="40">
        <v>894495799</v>
      </c>
      <c r="E16" s="41">
        <v>7.7955470479239328E-2</v>
      </c>
      <c r="F16" s="42">
        <v>5</v>
      </c>
      <c r="G16" s="43">
        <v>138765</v>
      </c>
      <c r="H16" s="42">
        <v>2</v>
      </c>
      <c r="I16" s="43">
        <v>9421</v>
      </c>
      <c r="J16" s="42">
        <v>2</v>
      </c>
      <c r="K16" s="43">
        <v>94947.0118883346</v>
      </c>
      <c r="L16" s="42">
        <v>9</v>
      </c>
    </row>
    <row r="17" spans="2:12" ht="18.75" customHeight="1">
      <c r="B17" s="38" t="s">
        <v>116</v>
      </c>
      <c r="C17" s="39"/>
      <c r="D17" s="40">
        <v>179540660</v>
      </c>
      <c r="E17" s="41">
        <v>1.5647000954168981E-2</v>
      </c>
      <c r="F17" s="42">
        <v>14</v>
      </c>
      <c r="G17" s="43">
        <v>42999</v>
      </c>
      <c r="H17" s="42">
        <v>10</v>
      </c>
      <c r="I17" s="43">
        <v>5580</v>
      </c>
      <c r="J17" s="42">
        <v>10</v>
      </c>
      <c r="K17" s="43">
        <v>32175.745519713299</v>
      </c>
      <c r="L17" s="42">
        <v>15</v>
      </c>
    </row>
    <row r="18" spans="2:12" ht="18.75" customHeight="1">
      <c r="B18" s="38" t="s">
        <v>117</v>
      </c>
      <c r="C18" s="39"/>
      <c r="D18" s="40">
        <v>1707172010</v>
      </c>
      <c r="E18" s="41">
        <v>0.14878034908304658</v>
      </c>
      <c r="F18" s="42">
        <v>2</v>
      </c>
      <c r="G18" s="43">
        <v>133750</v>
      </c>
      <c r="H18" s="42">
        <v>3</v>
      </c>
      <c r="I18" s="43">
        <v>9075</v>
      </c>
      <c r="J18" s="42">
        <v>3</v>
      </c>
      <c r="K18" s="43">
        <v>188118.127823691</v>
      </c>
      <c r="L18" s="42">
        <v>3</v>
      </c>
    </row>
    <row r="19" spans="2:12" ht="18.75" customHeight="1">
      <c r="B19" s="38" t="s">
        <v>118</v>
      </c>
      <c r="C19" s="39"/>
      <c r="D19" s="40">
        <v>986800647</v>
      </c>
      <c r="E19" s="41">
        <v>8.5999854657900721E-2</v>
      </c>
      <c r="F19" s="42">
        <v>4</v>
      </c>
      <c r="G19" s="43">
        <v>55002</v>
      </c>
      <c r="H19" s="42">
        <v>7</v>
      </c>
      <c r="I19" s="43">
        <v>5298</v>
      </c>
      <c r="J19" s="42">
        <v>11</v>
      </c>
      <c r="K19" s="43">
        <v>186259.08776896901</v>
      </c>
      <c r="L19" s="42">
        <v>4</v>
      </c>
    </row>
    <row r="20" spans="2:12" ht="18.75" customHeight="1">
      <c r="B20" s="38" t="s">
        <v>119</v>
      </c>
      <c r="C20" s="39" t="s">
        <v>115</v>
      </c>
      <c r="D20" s="40">
        <v>10155</v>
      </c>
      <c r="E20" s="41">
        <v>8.8501008456572467E-7</v>
      </c>
      <c r="F20" s="42">
        <v>20</v>
      </c>
      <c r="G20" s="43">
        <v>8</v>
      </c>
      <c r="H20" s="42">
        <v>20</v>
      </c>
      <c r="I20" s="43">
        <v>5</v>
      </c>
      <c r="J20" s="42">
        <v>20</v>
      </c>
      <c r="K20" s="43">
        <v>2031</v>
      </c>
      <c r="L20" s="42">
        <v>20</v>
      </c>
    </row>
    <row r="21" spans="2:12" ht="18.75" customHeight="1">
      <c r="B21" s="38" t="s">
        <v>120</v>
      </c>
      <c r="C21" s="39" t="s">
        <v>115</v>
      </c>
      <c r="D21" s="40">
        <v>1098</v>
      </c>
      <c r="E21" s="41">
        <v>9.5690898360725319E-8</v>
      </c>
      <c r="F21" s="42">
        <v>21</v>
      </c>
      <c r="G21" s="43">
        <v>2</v>
      </c>
      <c r="H21" s="42">
        <v>21</v>
      </c>
      <c r="I21" s="43">
        <v>1</v>
      </c>
      <c r="J21" s="42">
        <v>21</v>
      </c>
      <c r="K21" s="43">
        <v>1098</v>
      </c>
      <c r="L21" s="42">
        <v>21</v>
      </c>
    </row>
    <row r="22" spans="2:12" ht="18.75" customHeight="1">
      <c r="B22" s="38" t="s">
        <v>121</v>
      </c>
      <c r="C22" s="39"/>
      <c r="D22" s="40">
        <v>3971298</v>
      </c>
      <c r="E22" s="41">
        <v>3.4609933814039323E-4</v>
      </c>
      <c r="F22" s="42">
        <v>18</v>
      </c>
      <c r="G22" s="43">
        <v>1268</v>
      </c>
      <c r="H22" s="42">
        <v>18</v>
      </c>
      <c r="I22" s="43">
        <v>298</v>
      </c>
      <c r="J22" s="42">
        <v>18</v>
      </c>
      <c r="K22" s="43">
        <v>13326.503355704701</v>
      </c>
      <c r="L22" s="42">
        <v>18</v>
      </c>
    </row>
    <row r="23" spans="2:12" ht="18.75" customHeight="1">
      <c r="B23" s="38" t="s">
        <v>122</v>
      </c>
      <c r="C23" s="39"/>
      <c r="D23" s="40">
        <v>248855334</v>
      </c>
      <c r="E23" s="41">
        <v>2.1687787315408335E-2</v>
      </c>
      <c r="F23" s="42">
        <v>12</v>
      </c>
      <c r="G23" s="43">
        <v>54572</v>
      </c>
      <c r="H23" s="42">
        <v>8</v>
      </c>
      <c r="I23" s="43">
        <v>6286</v>
      </c>
      <c r="J23" s="42">
        <v>6</v>
      </c>
      <c r="K23" s="43">
        <v>39588.821826280597</v>
      </c>
      <c r="L23" s="42">
        <v>14</v>
      </c>
    </row>
    <row r="24" spans="2:12" ht="18.75" customHeight="1">
      <c r="B24" s="38" t="s">
        <v>123</v>
      </c>
      <c r="C24" s="39"/>
      <c r="D24" s="40">
        <v>748113976</v>
      </c>
      <c r="E24" s="41">
        <v>6.5198268159976411E-2</v>
      </c>
      <c r="F24" s="42">
        <v>8</v>
      </c>
      <c r="G24" s="43">
        <v>25790</v>
      </c>
      <c r="H24" s="42">
        <v>13</v>
      </c>
      <c r="I24" s="43">
        <v>4366</v>
      </c>
      <c r="J24" s="42">
        <v>13</v>
      </c>
      <c r="K24" s="43">
        <v>171349.97159871701</v>
      </c>
      <c r="L24" s="42">
        <v>5</v>
      </c>
    </row>
    <row r="25" spans="2:12" ht="18.75" customHeight="1">
      <c r="B25" s="38" t="s">
        <v>124</v>
      </c>
      <c r="C25" s="39"/>
      <c r="D25" s="40">
        <v>62172104</v>
      </c>
      <c r="E25" s="41">
        <v>5.4183100953883829E-3</v>
      </c>
      <c r="F25" s="42">
        <v>16</v>
      </c>
      <c r="G25" s="43">
        <v>24779</v>
      </c>
      <c r="H25" s="42">
        <v>15</v>
      </c>
      <c r="I25" s="43">
        <v>3098</v>
      </c>
      <c r="J25" s="42">
        <v>14</v>
      </c>
      <c r="K25" s="43">
        <v>20068.464816010299</v>
      </c>
      <c r="L25" s="42">
        <v>16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808958</v>
      </c>
      <c r="E27" s="47">
        <v>7.0500835843438644E-5</v>
      </c>
      <c r="F27" s="48">
        <v>19</v>
      </c>
      <c r="G27" s="49">
        <v>735</v>
      </c>
      <c r="H27" s="48">
        <v>19</v>
      </c>
      <c r="I27" s="49">
        <v>99</v>
      </c>
      <c r="J27" s="48">
        <v>19</v>
      </c>
      <c r="K27" s="49">
        <v>8171.2929292929302</v>
      </c>
      <c r="L27" s="48">
        <v>19</v>
      </c>
    </row>
    <row r="28" spans="2:12" ht="18.75" customHeight="1" thickTop="1">
      <c r="B28" s="50" t="s">
        <v>127</v>
      </c>
      <c r="C28" s="51"/>
      <c r="D28" s="52">
        <v>11474445520</v>
      </c>
      <c r="E28" s="53"/>
      <c r="F28" s="54"/>
      <c r="G28" s="55">
        <v>318310</v>
      </c>
      <c r="H28" s="54"/>
      <c r="I28" s="55">
        <v>11590</v>
      </c>
      <c r="J28" s="54"/>
      <c r="K28" s="55">
        <v>990029.81190681597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364" priority="17" stopIfTrue="1" operator="equal">
      <formula>0</formula>
    </cfRule>
  </conditionalFormatting>
  <conditionalFormatting sqref="E6:F27">
    <cfRule type="expression" dxfId="1363" priority="18" stopIfTrue="1">
      <formula>$F6&lt;=5</formula>
    </cfRule>
  </conditionalFormatting>
  <conditionalFormatting sqref="H6:H27">
    <cfRule type="expression" dxfId="1362" priority="19" stopIfTrue="1">
      <formula>$H6&lt;=5</formula>
    </cfRule>
  </conditionalFormatting>
  <conditionalFormatting sqref="J6:J27">
    <cfRule type="expression" dxfId="1361" priority="20" stopIfTrue="1">
      <formula>$J6&lt;=5</formula>
    </cfRule>
  </conditionalFormatting>
  <conditionalFormatting sqref="L6:L27">
    <cfRule type="expression" dxfId="1360" priority="21" stopIfTrue="1">
      <formula>$L6&lt;=5</formula>
    </cfRule>
  </conditionalFormatting>
  <conditionalFormatting sqref="D7:D27">
    <cfRule type="cellIs" dxfId="1359" priority="15" stopIfTrue="1" operator="equal">
      <formula>0</formula>
    </cfRule>
  </conditionalFormatting>
  <conditionalFormatting sqref="D7:D27">
    <cfRule type="expression" dxfId="1358" priority="16" stopIfTrue="1">
      <formula>$F7&lt;=5</formula>
    </cfRule>
  </conditionalFormatting>
  <conditionalFormatting sqref="G7:G27">
    <cfRule type="cellIs" dxfId="1357" priority="13" stopIfTrue="1" operator="equal">
      <formula>0</formula>
    </cfRule>
  </conditionalFormatting>
  <conditionalFormatting sqref="G7:G27">
    <cfRule type="expression" dxfId="1356" priority="14" stopIfTrue="1">
      <formula>$H7&lt;=5</formula>
    </cfRule>
  </conditionalFormatting>
  <conditionalFormatting sqref="I7:I27">
    <cfRule type="cellIs" dxfId="1355" priority="11" stopIfTrue="1" operator="equal">
      <formula>0</formula>
    </cfRule>
  </conditionalFormatting>
  <conditionalFormatting sqref="I7:I27">
    <cfRule type="expression" dxfId="1354" priority="12" stopIfTrue="1">
      <formula>$J7&lt;=5</formula>
    </cfRule>
  </conditionalFormatting>
  <conditionalFormatting sqref="K7:K27">
    <cfRule type="cellIs" dxfId="1353" priority="9" stopIfTrue="1" operator="equal">
      <formula>0</formula>
    </cfRule>
  </conditionalFormatting>
  <conditionalFormatting sqref="K7:K27">
    <cfRule type="expression" dxfId="1352" priority="10" stopIfTrue="1">
      <formula>$L7&lt;=5</formula>
    </cfRule>
  </conditionalFormatting>
  <conditionalFormatting sqref="D6">
    <cfRule type="cellIs" dxfId="1351" priority="7" stopIfTrue="1" operator="equal">
      <formula>0</formula>
    </cfRule>
  </conditionalFormatting>
  <conditionalFormatting sqref="D6">
    <cfRule type="expression" dxfId="1350" priority="8" stopIfTrue="1">
      <formula>$F6&lt;=5</formula>
    </cfRule>
  </conditionalFormatting>
  <conditionalFormatting sqref="G6">
    <cfRule type="cellIs" dxfId="1349" priority="5" stopIfTrue="1" operator="equal">
      <formula>0</formula>
    </cfRule>
  </conditionalFormatting>
  <conditionalFormatting sqref="G6">
    <cfRule type="expression" dxfId="1348" priority="6" stopIfTrue="1">
      <formula>$H6&lt;=5</formula>
    </cfRule>
  </conditionalFormatting>
  <conditionalFormatting sqref="I6">
    <cfRule type="cellIs" dxfId="1347" priority="3" stopIfTrue="1" operator="equal">
      <formula>0</formula>
    </cfRule>
  </conditionalFormatting>
  <conditionalFormatting sqref="I6">
    <cfRule type="expression" dxfId="1346" priority="4" stopIfTrue="1">
      <formula>$J6&lt;=5</formula>
    </cfRule>
  </conditionalFormatting>
  <conditionalFormatting sqref="K6">
    <cfRule type="cellIs" dxfId="1345" priority="1" stopIfTrue="1" operator="equal">
      <formula>0</formula>
    </cfRule>
  </conditionalFormatting>
  <conditionalFormatting sqref="K6">
    <cfRule type="expression" dxfId="134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21" width="9" style="1"/>
    <col min="22" max="23" width="9" style="1" customWidth="1"/>
    <col min="2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43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2372998585</v>
      </c>
      <c r="E6" s="9">
        <f>D6/$D$28</f>
        <v>2.0340421458313166E-2</v>
      </c>
      <c r="F6" s="10">
        <f>RANK(D6,$D$6:$D$27,0)</f>
        <v>12</v>
      </c>
      <c r="G6" s="67">
        <v>272341</v>
      </c>
      <c r="H6" s="10">
        <f>RANK(G6,$G$6:$G$27,0)</f>
        <v>13</v>
      </c>
      <c r="I6" s="67">
        <v>52360</v>
      </c>
      <c r="J6" s="10">
        <f>RANK(I6,$I$6:$I$27,0)</f>
        <v>12</v>
      </c>
      <c r="K6" s="11">
        <f>IFERROR(D6/I6,"0")</f>
        <v>45320.828590527119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13842450911</v>
      </c>
      <c r="E7" s="14">
        <f t="shared" ref="E7:E27" si="0">D7/$D$28</f>
        <v>0.11865210848650844</v>
      </c>
      <c r="F7" s="15">
        <f t="shared" ref="F7:F27" si="1">RANK(D7,$D$6:$D$27,0)</f>
        <v>3</v>
      </c>
      <c r="G7" s="68">
        <v>354455</v>
      </c>
      <c r="H7" s="15">
        <f t="shared" ref="H7:H27" si="2">RANK(G7,$G$6:$G$27,0)</f>
        <v>11</v>
      </c>
      <c r="I7" s="68">
        <v>62080</v>
      </c>
      <c r="J7" s="10">
        <f t="shared" ref="J7:J27" si="3">RANK(I7,$I$6:$I$27,0)</f>
        <v>9</v>
      </c>
      <c r="K7" s="16">
        <f t="shared" ref="K7:K28" si="4">IFERROR(D7/I7,"0")</f>
        <v>222977.62421069588</v>
      </c>
      <c r="L7" s="15">
        <f t="shared" ref="L7:L27" si="5">RANK(K7,$K$6:$K$27,0)</f>
        <v>1</v>
      </c>
    </row>
    <row r="8" spans="1:12" ht="18.75" customHeight="1">
      <c r="B8" s="12" t="s">
        <v>13</v>
      </c>
      <c r="C8" s="13"/>
      <c r="D8" s="68">
        <v>1268813135</v>
      </c>
      <c r="E8" s="14">
        <f t="shared" si="0"/>
        <v>1.0875772990713182E-2</v>
      </c>
      <c r="F8" s="15">
        <f t="shared" si="1"/>
        <v>15</v>
      </c>
      <c r="G8" s="68">
        <v>141290</v>
      </c>
      <c r="H8" s="15">
        <f t="shared" si="2"/>
        <v>16</v>
      </c>
      <c r="I8" s="68">
        <v>25960</v>
      </c>
      <c r="J8" s="10">
        <f t="shared" si="3"/>
        <v>16</v>
      </c>
      <c r="K8" s="16">
        <f t="shared" si="4"/>
        <v>48875.698574730355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7744832777</v>
      </c>
      <c r="E9" s="14">
        <f t="shared" si="0"/>
        <v>6.6385696057352658E-2</v>
      </c>
      <c r="F9" s="15">
        <f t="shared" si="1"/>
        <v>7</v>
      </c>
      <c r="G9" s="68">
        <v>1381233</v>
      </c>
      <c r="H9" s="15">
        <f t="shared" si="2"/>
        <v>3</v>
      </c>
      <c r="I9" s="68">
        <v>99008</v>
      </c>
      <c r="J9" s="10">
        <f t="shared" si="3"/>
        <v>3</v>
      </c>
      <c r="K9" s="16">
        <f t="shared" si="4"/>
        <v>78224.312954508729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3130535214</v>
      </c>
      <c r="E10" s="14">
        <f t="shared" si="0"/>
        <v>2.6833730978752603E-2</v>
      </c>
      <c r="F10" s="15">
        <f t="shared" si="1"/>
        <v>11</v>
      </c>
      <c r="G10" s="68">
        <v>314411</v>
      </c>
      <c r="H10" s="15">
        <f t="shared" si="2"/>
        <v>12</v>
      </c>
      <c r="I10" s="68">
        <v>31234</v>
      </c>
      <c r="J10" s="10">
        <f t="shared" si="3"/>
        <v>15</v>
      </c>
      <c r="K10" s="16">
        <f t="shared" si="4"/>
        <v>100228.44381123135</v>
      </c>
      <c r="L10" s="15">
        <f t="shared" si="5"/>
        <v>8</v>
      </c>
    </row>
    <row r="11" spans="1:12" ht="18.75" customHeight="1">
      <c r="B11" s="12" t="s">
        <v>16</v>
      </c>
      <c r="C11" s="13"/>
      <c r="D11" s="68">
        <v>7416542999</v>
      </c>
      <c r="E11" s="14">
        <f t="shared" si="0"/>
        <v>6.3571723690413362E-2</v>
      </c>
      <c r="F11" s="15">
        <f t="shared" si="1"/>
        <v>9</v>
      </c>
      <c r="G11" s="68">
        <v>898056</v>
      </c>
      <c r="H11" s="15">
        <f t="shared" si="2"/>
        <v>5</v>
      </c>
      <c r="I11" s="68">
        <v>65491</v>
      </c>
      <c r="J11" s="10">
        <f t="shared" si="3"/>
        <v>7</v>
      </c>
      <c r="K11" s="16">
        <f t="shared" si="4"/>
        <v>113245.22451939961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4760059344</v>
      </c>
      <c r="E12" s="14">
        <f t="shared" si="0"/>
        <v>4.0801378406022812E-2</v>
      </c>
      <c r="F12" s="15">
        <f t="shared" si="1"/>
        <v>10</v>
      </c>
      <c r="G12" s="68">
        <v>458705</v>
      </c>
      <c r="H12" s="15">
        <f t="shared" si="2"/>
        <v>9</v>
      </c>
      <c r="I12" s="68">
        <v>67170</v>
      </c>
      <c r="J12" s="10">
        <f t="shared" si="3"/>
        <v>6</v>
      </c>
      <c r="K12" s="16">
        <f t="shared" si="4"/>
        <v>70865.852970075925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417341181</v>
      </c>
      <c r="E13" s="14">
        <f t="shared" si="0"/>
        <v>3.5772863781333266E-3</v>
      </c>
      <c r="F13" s="15">
        <f t="shared" si="1"/>
        <v>17</v>
      </c>
      <c r="G13" s="68">
        <v>93751</v>
      </c>
      <c r="H13" s="15">
        <f t="shared" si="2"/>
        <v>17</v>
      </c>
      <c r="I13" s="68">
        <v>20694</v>
      </c>
      <c r="J13" s="10">
        <f t="shared" si="3"/>
        <v>17</v>
      </c>
      <c r="K13" s="16">
        <f t="shared" si="4"/>
        <v>20167.255291388807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23247631267</v>
      </c>
      <c r="E14" s="14">
        <f t="shared" si="0"/>
        <v>0.19926965859452414</v>
      </c>
      <c r="F14" s="15">
        <f t="shared" si="1"/>
        <v>1</v>
      </c>
      <c r="G14" s="68">
        <v>1764780</v>
      </c>
      <c r="H14" s="15">
        <f t="shared" si="2"/>
        <v>1</v>
      </c>
      <c r="I14" s="68">
        <v>110834</v>
      </c>
      <c r="J14" s="10">
        <f t="shared" si="3"/>
        <v>1</v>
      </c>
      <c r="K14" s="16">
        <f t="shared" si="4"/>
        <v>209751.80239818105</v>
      </c>
      <c r="L14" s="15">
        <f t="shared" si="5"/>
        <v>2</v>
      </c>
    </row>
    <row r="15" spans="1:12" ht="18.75" customHeight="1">
      <c r="B15" s="12" t="s">
        <v>20</v>
      </c>
      <c r="C15" s="13"/>
      <c r="D15" s="68">
        <v>8536473629</v>
      </c>
      <c r="E15" s="14">
        <f t="shared" si="0"/>
        <v>7.3171333720637707E-2</v>
      </c>
      <c r="F15" s="15">
        <f t="shared" si="1"/>
        <v>5</v>
      </c>
      <c r="G15" s="68">
        <v>647453</v>
      </c>
      <c r="H15" s="15">
        <f t="shared" si="2"/>
        <v>6</v>
      </c>
      <c r="I15" s="68">
        <v>83127</v>
      </c>
      <c r="J15" s="10">
        <f t="shared" si="3"/>
        <v>5</v>
      </c>
      <c r="K15" s="16">
        <f t="shared" si="4"/>
        <v>102691.94881326164</v>
      </c>
      <c r="L15" s="15">
        <f t="shared" si="5"/>
        <v>7</v>
      </c>
    </row>
    <row r="16" spans="1:12" ht="18.75" customHeight="1">
      <c r="B16" s="12" t="s">
        <v>21</v>
      </c>
      <c r="C16" s="13" t="s">
        <v>22</v>
      </c>
      <c r="D16" s="68">
        <v>8698577283</v>
      </c>
      <c r="E16" s="14">
        <f t="shared" si="0"/>
        <v>7.4560823231139273E-2</v>
      </c>
      <c r="F16" s="15">
        <f t="shared" si="1"/>
        <v>4</v>
      </c>
      <c r="G16" s="68">
        <v>1449102</v>
      </c>
      <c r="H16" s="15">
        <f t="shared" si="2"/>
        <v>2</v>
      </c>
      <c r="I16" s="68">
        <v>102625</v>
      </c>
      <c r="J16" s="10">
        <f t="shared" si="3"/>
        <v>2</v>
      </c>
      <c r="K16" s="16">
        <f t="shared" si="4"/>
        <v>84760.801783191229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1957704435</v>
      </c>
      <c r="E17" s="14">
        <f t="shared" si="0"/>
        <v>1.6780681434206943E-2</v>
      </c>
      <c r="F17" s="15">
        <f t="shared" si="1"/>
        <v>14</v>
      </c>
      <c r="G17" s="68">
        <v>447144</v>
      </c>
      <c r="H17" s="15">
        <f t="shared" si="2"/>
        <v>10</v>
      </c>
      <c r="I17" s="68">
        <v>62047</v>
      </c>
      <c r="J17" s="10">
        <f t="shared" si="3"/>
        <v>10</v>
      </c>
      <c r="K17" s="16">
        <f t="shared" si="4"/>
        <v>31551.959562911987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14771468363</v>
      </c>
      <c r="E18" s="14">
        <f t="shared" si="0"/>
        <v>0.12661528496510219</v>
      </c>
      <c r="F18" s="15">
        <f t="shared" si="1"/>
        <v>2</v>
      </c>
      <c r="G18" s="68">
        <v>1355880</v>
      </c>
      <c r="H18" s="15">
        <f t="shared" si="2"/>
        <v>4</v>
      </c>
      <c r="I18" s="68">
        <v>96791</v>
      </c>
      <c r="J18" s="10">
        <f t="shared" si="3"/>
        <v>4</v>
      </c>
      <c r="K18" s="16">
        <f t="shared" si="4"/>
        <v>152612.00279984711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7996816483</v>
      </c>
      <c r="E19" s="14">
        <f t="shared" si="0"/>
        <v>6.8545602436170694E-2</v>
      </c>
      <c r="F19" s="15">
        <f t="shared" si="1"/>
        <v>6</v>
      </c>
      <c r="G19" s="68">
        <v>492970</v>
      </c>
      <c r="H19" s="15">
        <f t="shared" si="2"/>
        <v>7</v>
      </c>
      <c r="I19" s="68">
        <v>52402</v>
      </c>
      <c r="J19" s="10">
        <f t="shared" si="3"/>
        <v>11</v>
      </c>
      <c r="K19" s="16">
        <f t="shared" si="4"/>
        <v>152605.17695889471</v>
      </c>
      <c r="L19" s="15">
        <f t="shared" si="5"/>
        <v>5</v>
      </c>
    </row>
    <row r="20" spans="2:12" ht="18.75" customHeight="1">
      <c r="B20" s="12" t="s">
        <v>26</v>
      </c>
      <c r="C20" s="13" t="s">
        <v>22</v>
      </c>
      <c r="D20" s="68">
        <v>158613</v>
      </c>
      <c r="E20" s="14">
        <f t="shared" si="0"/>
        <v>1.3595689812716116E-6</v>
      </c>
      <c r="F20" s="15">
        <f t="shared" si="1"/>
        <v>20</v>
      </c>
      <c r="G20" s="68">
        <v>90</v>
      </c>
      <c r="H20" s="15">
        <f t="shared" si="2"/>
        <v>20</v>
      </c>
      <c r="I20" s="68">
        <v>45</v>
      </c>
      <c r="J20" s="10">
        <f t="shared" si="3"/>
        <v>20</v>
      </c>
      <c r="K20" s="16">
        <f t="shared" si="4"/>
        <v>3524.7333333333331</v>
      </c>
      <c r="L20" s="15">
        <f t="shared" si="5"/>
        <v>21</v>
      </c>
    </row>
    <row r="21" spans="2:12" ht="18.75" customHeight="1">
      <c r="B21" s="12" t="s">
        <v>27</v>
      </c>
      <c r="C21" s="13" t="s">
        <v>22</v>
      </c>
      <c r="D21" s="68">
        <v>45957</v>
      </c>
      <c r="E21" s="14">
        <f t="shared" si="0"/>
        <v>3.9392553997654328E-7</v>
      </c>
      <c r="F21" s="15">
        <f t="shared" si="1"/>
        <v>21</v>
      </c>
      <c r="G21" s="68">
        <v>34</v>
      </c>
      <c r="H21" s="15">
        <f t="shared" si="2"/>
        <v>21</v>
      </c>
      <c r="I21" s="68">
        <v>17</v>
      </c>
      <c r="J21" s="10">
        <f t="shared" si="3"/>
        <v>21</v>
      </c>
      <c r="K21" s="16">
        <f t="shared" si="4"/>
        <v>2703.3529411764707</v>
      </c>
      <c r="L21" s="15">
        <f t="shared" si="5"/>
        <v>22</v>
      </c>
    </row>
    <row r="22" spans="2:12" ht="18.75" customHeight="1">
      <c r="B22" s="12" t="s">
        <v>28</v>
      </c>
      <c r="C22" s="13"/>
      <c r="D22" s="68">
        <v>41277277</v>
      </c>
      <c r="E22" s="14">
        <f t="shared" si="0"/>
        <v>3.5381277348361186E-4</v>
      </c>
      <c r="F22" s="15">
        <f t="shared" si="1"/>
        <v>18</v>
      </c>
      <c r="G22" s="68">
        <v>13273</v>
      </c>
      <c r="H22" s="15">
        <f t="shared" si="2"/>
        <v>18</v>
      </c>
      <c r="I22" s="68">
        <v>3792</v>
      </c>
      <c r="J22" s="10">
        <f t="shared" si="3"/>
        <v>18</v>
      </c>
      <c r="K22" s="16">
        <f t="shared" si="4"/>
        <v>10885.35785864979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2180736867</v>
      </c>
      <c r="E23" s="14">
        <f t="shared" si="0"/>
        <v>1.8692428745995828E-2</v>
      </c>
      <c r="F23" s="15">
        <f t="shared" si="1"/>
        <v>13</v>
      </c>
      <c r="G23" s="68">
        <v>475369</v>
      </c>
      <c r="H23" s="15">
        <f t="shared" si="2"/>
        <v>8</v>
      </c>
      <c r="I23" s="68">
        <v>64345</v>
      </c>
      <c r="J23" s="10">
        <f t="shared" si="3"/>
        <v>8</v>
      </c>
      <c r="K23" s="16">
        <f t="shared" si="4"/>
        <v>33891.318159919188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7665715507</v>
      </c>
      <c r="E24" s="14">
        <f t="shared" si="0"/>
        <v>6.5707533572720939E-2</v>
      </c>
      <c r="F24" s="15">
        <f t="shared" si="1"/>
        <v>8</v>
      </c>
      <c r="G24" s="68">
        <v>262040</v>
      </c>
      <c r="H24" s="15">
        <f t="shared" si="2"/>
        <v>14</v>
      </c>
      <c r="I24" s="68">
        <v>46359</v>
      </c>
      <c r="J24" s="10">
        <f t="shared" si="3"/>
        <v>13</v>
      </c>
      <c r="K24" s="16">
        <f t="shared" si="4"/>
        <v>165355.49746543283</v>
      </c>
      <c r="L24" s="15">
        <f t="shared" si="5"/>
        <v>3</v>
      </c>
    </row>
    <row r="25" spans="2:12" ht="18.75" customHeight="1">
      <c r="B25" s="12" t="s">
        <v>31</v>
      </c>
      <c r="C25" s="13"/>
      <c r="D25" s="68">
        <v>604158035</v>
      </c>
      <c r="E25" s="14">
        <f t="shared" si="0"/>
        <v>5.1786078327249897E-3</v>
      </c>
      <c r="F25" s="15">
        <f t="shared" si="1"/>
        <v>16</v>
      </c>
      <c r="G25" s="68">
        <v>228447</v>
      </c>
      <c r="H25" s="15">
        <f t="shared" si="2"/>
        <v>15</v>
      </c>
      <c r="I25" s="68">
        <v>35093</v>
      </c>
      <c r="J25" s="10">
        <f t="shared" si="3"/>
        <v>14</v>
      </c>
      <c r="K25" s="16">
        <f t="shared" si="4"/>
        <v>17215.913002593108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9728</v>
      </c>
      <c r="E26" s="14">
        <f t="shared" si="0"/>
        <v>8.3384634612612077E-8</v>
      </c>
      <c r="F26" s="15">
        <f t="shared" si="1"/>
        <v>22</v>
      </c>
      <c r="G26" s="68">
        <v>1</v>
      </c>
      <c r="H26" s="15">
        <f t="shared" si="2"/>
        <v>22</v>
      </c>
      <c r="I26" s="68">
        <v>1</v>
      </c>
      <c r="J26" s="10">
        <f t="shared" si="3"/>
        <v>22</v>
      </c>
      <c r="K26" s="16">
        <f t="shared" si="4"/>
        <v>9728</v>
      </c>
      <c r="L26" s="15">
        <f t="shared" si="5"/>
        <v>19</v>
      </c>
    </row>
    <row r="27" spans="2:12" ht="18.75" customHeight="1" thickBot="1">
      <c r="B27" s="17" t="s">
        <v>33</v>
      </c>
      <c r="C27" s="18"/>
      <c r="D27" s="69">
        <v>9832150</v>
      </c>
      <c r="E27" s="19">
        <f t="shared" si="0"/>
        <v>8.4277367928288835E-5</v>
      </c>
      <c r="F27" s="20">
        <f t="shared" si="1"/>
        <v>19</v>
      </c>
      <c r="G27" s="69">
        <v>6414</v>
      </c>
      <c r="H27" s="20">
        <f t="shared" si="2"/>
        <v>19</v>
      </c>
      <c r="I27" s="69">
        <v>1028</v>
      </c>
      <c r="J27" s="10">
        <f t="shared" si="3"/>
        <v>19</v>
      </c>
      <c r="K27" s="21">
        <f t="shared" si="4"/>
        <v>9564.3482490272381</v>
      </c>
      <c r="L27" s="20">
        <f t="shared" si="5"/>
        <v>20</v>
      </c>
    </row>
    <row r="28" spans="2:12" ht="18.75" customHeight="1" thickTop="1">
      <c r="B28" s="4" t="s">
        <v>34</v>
      </c>
      <c r="C28" s="5"/>
      <c r="D28" s="24">
        <f>SUM(D6:D27)</f>
        <v>116664179740</v>
      </c>
      <c r="E28" s="22"/>
      <c r="F28" s="23"/>
      <c r="G28" s="70">
        <v>3770718</v>
      </c>
      <c r="H28" s="23"/>
      <c r="I28" s="70">
        <v>134268</v>
      </c>
      <c r="J28" s="23"/>
      <c r="K28" s="24">
        <f t="shared" si="4"/>
        <v>868890.42616260017</v>
      </c>
      <c r="L28" s="23"/>
    </row>
    <row r="29" spans="2:12">
      <c r="B29" s="58" t="s">
        <v>41</v>
      </c>
    </row>
    <row r="30" spans="2:12">
      <c r="B30" s="59" t="s">
        <v>468</v>
      </c>
    </row>
    <row r="31" spans="2:12" ht="13.5" customHeight="1">
      <c r="B31" s="60" t="s">
        <v>36</v>
      </c>
      <c r="C31" s="2"/>
    </row>
    <row r="32" spans="2:12">
      <c r="B32" s="60" t="s">
        <v>37</v>
      </c>
    </row>
    <row r="33" spans="2:2">
      <c r="B33" s="60" t="s">
        <v>38</v>
      </c>
    </row>
    <row r="34" spans="2:2">
      <c r="B34" s="60" t="s">
        <v>39</v>
      </c>
    </row>
    <row r="35" spans="2:2">
      <c r="B35" s="60" t="s">
        <v>467</v>
      </c>
    </row>
    <row r="36" spans="2:2">
      <c r="B36" s="60" t="s">
        <v>544</v>
      </c>
    </row>
    <row r="37" spans="2:2">
      <c r="B37" s="60" t="s">
        <v>40</v>
      </c>
    </row>
    <row r="38" spans="2:2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721" priority="18" stopIfTrue="1" operator="equal">
      <formula>0</formula>
    </cfRule>
  </conditionalFormatting>
  <conditionalFormatting sqref="E6:F27">
    <cfRule type="expression" dxfId="1720" priority="19" stopIfTrue="1">
      <formula>$F6&lt;=5</formula>
    </cfRule>
  </conditionalFormatting>
  <conditionalFormatting sqref="H6:H27">
    <cfRule type="expression" dxfId="1719" priority="20" stopIfTrue="1">
      <formula>$H6&lt;=5</formula>
    </cfRule>
  </conditionalFormatting>
  <conditionalFormatting sqref="L6:L27">
    <cfRule type="expression" dxfId="1718" priority="22" stopIfTrue="1">
      <formula>$L6&lt;=5</formula>
    </cfRule>
  </conditionalFormatting>
  <conditionalFormatting sqref="D7:D27">
    <cfRule type="cellIs" dxfId="1717" priority="16" stopIfTrue="1" operator="equal">
      <formula>0</formula>
    </cfRule>
  </conditionalFormatting>
  <conditionalFormatting sqref="D7:D27">
    <cfRule type="expression" dxfId="1716" priority="17" stopIfTrue="1">
      <formula>$F7&lt;=5</formula>
    </cfRule>
  </conditionalFormatting>
  <conditionalFormatting sqref="G7:G27">
    <cfRule type="cellIs" dxfId="1715" priority="14" stopIfTrue="1" operator="equal">
      <formula>0</formula>
    </cfRule>
  </conditionalFormatting>
  <conditionalFormatting sqref="G7:G27">
    <cfRule type="expression" dxfId="1714" priority="15" stopIfTrue="1">
      <formula>$H7&lt;=5</formula>
    </cfRule>
  </conditionalFormatting>
  <conditionalFormatting sqref="I7:I27">
    <cfRule type="cellIs" dxfId="1713" priority="12" stopIfTrue="1" operator="equal">
      <formula>0</formula>
    </cfRule>
  </conditionalFormatting>
  <conditionalFormatting sqref="I7:I27">
    <cfRule type="expression" dxfId="1712" priority="13" stopIfTrue="1">
      <formula>$J7&lt;=5</formula>
    </cfRule>
  </conditionalFormatting>
  <conditionalFormatting sqref="K7:K27">
    <cfRule type="cellIs" dxfId="1711" priority="10" stopIfTrue="1" operator="equal">
      <formula>0</formula>
    </cfRule>
  </conditionalFormatting>
  <conditionalFormatting sqref="K7:K27">
    <cfRule type="expression" dxfId="1710" priority="11" stopIfTrue="1">
      <formula>$L7&lt;=5</formula>
    </cfRule>
  </conditionalFormatting>
  <conditionalFormatting sqref="D6">
    <cfRule type="cellIs" dxfId="1709" priority="8" stopIfTrue="1" operator="equal">
      <formula>0</formula>
    </cfRule>
  </conditionalFormatting>
  <conditionalFormatting sqref="D6">
    <cfRule type="expression" dxfId="1708" priority="9" stopIfTrue="1">
      <formula>$F6&lt;=5</formula>
    </cfRule>
  </conditionalFormatting>
  <conditionalFormatting sqref="G6">
    <cfRule type="cellIs" dxfId="1707" priority="6" stopIfTrue="1" operator="equal">
      <formula>0</formula>
    </cfRule>
  </conditionalFormatting>
  <conditionalFormatting sqref="G6">
    <cfRule type="expression" dxfId="1706" priority="7" stopIfTrue="1">
      <formula>$H6&lt;=5</formula>
    </cfRule>
  </conditionalFormatting>
  <conditionalFormatting sqref="I6">
    <cfRule type="cellIs" dxfId="1705" priority="4" stopIfTrue="1" operator="equal">
      <formula>0</formula>
    </cfRule>
  </conditionalFormatting>
  <conditionalFormatting sqref="I6">
    <cfRule type="expression" dxfId="1704" priority="5" stopIfTrue="1">
      <formula>$J6&lt;=5</formula>
    </cfRule>
  </conditionalFormatting>
  <conditionalFormatting sqref="K6">
    <cfRule type="cellIs" dxfId="1703" priority="2" stopIfTrue="1" operator="equal">
      <formula>0</formula>
    </cfRule>
  </conditionalFormatting>
  <conditionalFormatting sqref="K6">
    <cfRule type="expression" dxfId="1702" priority="3" stopIfTrue="1">
      <formula>$L6&lt;=5</formula>
    </cfRule>
  </conditionalFormatting>
  <conditionalFormatting sqref="J6:J27">
    <cfRule type="expression" dxfId="1701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402447127</v>
      </c>
      <c r="E6" s="35">
        <v>2.2259124414992833E-2</v>
      </c>
      <c r="F6" s="36">
        <v>11</v>
      </c>
      <c r="G6" s="37">
        <v>43991</v>
      </c>
      <c r="H6" s="36">
        <v>13</v>
      </c>
      <c r="I6" s="37">
        <v>7873</v>
      </c>
      <c r="J6" s="36">
        <v>12</v>
      </c>
      <c r="K6" s="37">
        <v>51117.379270926001</v>
      </c>
      <c r="L6" s="36">
        <v>12</v>
      </c>
    </row>
    <row r="7" spans="1:12" ht="18.75" customHeight="1">
      <c r="B7" s="38" t="s">
        <v>68</v>
      </c>
      <c r="C7" s="39"/>
      <c r="D7" s="40">
        <v>1876365028</v>
      </c>
      <c r="E7" s="41">
        <v>0.10378069516245675</v>
      </c>
      <c r="F7" s="42">
        <v>3</v>
      </c>
      <c r="G7" s="43">
        <v>51467</v>
      </c>
      <c r="H7" s="42">
        <v>11</v>
      </c>
      <c r="I7" s="43">
        <v>9018</v>
      </c>
      <c r="J7" s="42">
        <v>10</v>
      </c>
      <c r="K7" s="43">
        <v>208068.86538035001</v>
      </c>
      <c r="L7" s="42">
        <v>1</v>
      </c>
    </row>
    <row r="8" spans="1:12" ht="18.75" customHeight="1">
      <c r="B8" s="38" t="s">
        <v>69</v>
      </c>
      <c r="C8" s="39"/>
      <c r="D8" s="40">
        <v>150228726</v>
      </c>
      <c r="E8" s="41">
        <v>8.3090664049885708E-3</v>
      </c>
      <c r="F8" s="42">
        <v>15</v>
      </c>
      <c r="G8" s="43">
        <v>20128</v>
      </c>
      <c r="H8" s="42">
        <v>16</v>
      </c>
      <c r="I8" s="43">
        <v>3760</v>
      </c>
      <c r="J8" s="42">
        <v>16</v>
      </c>
      <c r="K8" s="43">
        <v>39954.448404255301</v>
      </c>
      <c r="L8" s="42">
        <v>13</v>
      </c>
    </row>
    <row r="9" spans="1:12" ht="18.75" customHeight="1">
      <c r="B9" s="38" t="s">
        <v>70</v>
      </c>
      <c r="C9" s="39"/>
      <c r="D9" s="40">
        <v>1256624855</v>
      </c>
      <c r="E9" s="41">
        <v>6.9503214494105042E-2</v>
      </c>
      <c r="F9" s="42">
        <v>7</v>
      </c>
      <c r="G9" s="43">
        <v>226983</v>
      </c>
      <c r="H9" s="42">
        <v>3</v>
      </c>
      <c r="I9" s="43">
        <v>15407</v>
      </c>
      <c r="J9" s="42">
        <v>3</v>
      </c>
      <c r="K9" s="43">
        <v>81561.942948010605</v>
      </c>
      <c r="L9" s="42">
        <v>9</v>
      </c>
    </row>
    <row r="10" spans="1:12" ht="18.75" customHeight="1">
      <c r="B10" s="38" t="s">
        <v>71</v>
      </c>
      <c r="C10" s="39"/>
      <c r="D10" s="40">
        <v>343303135</v>
      </c>
      <c r="E10" s="41">
        <v>1.8987903456997673E-2</v>
      </c>
      <c r="F10" s="42">
        <v>12</v>
      </c>
      <c r="G10" s="43">
        <v>46910</v>
      </c>
      <c r="H10" s="42">
        <v>12</v>
      </c>
      <c r="I10" s="43">
        <v>4343</v>
      </c>
      <c r="J10" s="42">
        <v>15</v>
      </c>
      <c r="K10" s="43">
        <v>79047.463734745601</v>
      </c>
      <c r="L10" s="42">
        <v>10</v>
      </c>
    </row>
    <row r="11" spans="1:12" ht="18.75" customHeight="1">
      <c r="B11" s="38" t="s">
        <v>72</v>
      </c>
      <c r="C11" s="39"/>
      <c r="D11" s="40">
        <v>1101348215</v>
      </c>
      <c r="E11" s="41">
        <v>6.0914950802755462E-2</v>
      </c>
      <c r="F11" s="42">
        <v>9</v>
      </c>
      <c r="G11" s="43">
        <v>146245</v>
      </c>
      <c r="H11" s="42">
        <v>5</v>
      </c>
      <c r="I11" s="43">
        <v>10187</v>
      </c>
      <c r="J11" s="42">
        <v>6</v>
      </c>
      <c r="K11" s="43">
        <v>108113.106410131</v>
      </c>
      <c r="L11" s="42">
        <v>7</v>
      </c>
    </row>
    <row r="12" spans="1:12" ht="18.75" customHeight="1">
      <c r="B12" s="38" t="s">
        <v>73</v>
      </c>
      <c r="C12" s="39"/>
      <c r="D12" s="40">
        <v>638852682</v>
      </c>
      <c r="E12" s="41">
        <v>3.5334582799717323E-2</v>
      </c>
      <c r="F12" s="42">
        <v>10</v>
      </c>
      <c r="G12" s="43">
        <v>74575</v>
      </c>
      <c r="H12" s="42">
        <v>10</v>
      </c>
      <c r="I12" s="43">
        <v>9989</v>
      </c>
      <c r="J12" s="42">
        <v>7</v>
      </c>
      <c r="K12" s="43">
        <v>63955.619381319499</v>
      </c>
      <c r="L12" s="42">
        <v>11</v>
      </c>
    </row>
    <row r="13" spans="1:12" ht="18.75" customHeight="1">
      <c r="B13" s="38" t="s">
        <v>74</v>
      </c>
      <c r="C13" s="39"/>
      <c r="D13" s="40">
        <v>65963505</v>
      </c>
      <c r="E13" s="41">
        <v>3.6484043893895207E-3</v>
      </c>
      <c r="F13" s="42">
        <v>17</v>
      </c>
      <c r="G13" s="43">
        <v>16580</v>
      </c>
      <c r="H13" s="42">
        <v>17</v>
      </c>
      <c r="I13" s="43">
        <v>3024</v>
      </c>
      <c r="J13" s="42">
        <v>17</v>
      </c>
      <c r="K13" s="43">
        <v>21813.328373015898</v>
      </c>
      <c r="L13" s="42">
        <v>16</v>
      </c>
    </row>
    <row r="14" spans="1:12" ht="18.75" customHeight="1">
      <c r="B14" s="38" t="s">
        <v>75</v>
      </c>
      <c r="C14" s="39"/>
      <c r="D14" s="40">
        <v>3396371656</v>
      </c>
      <c r="E14" s="41">
        <v>0.18785140749795748</v>
      </c>
      <c r="F14" s="42">
        <v>1</v>
      </c>
      <c r="G14" s="43">
        <v>284744</v>
      </c>
      <c r="H14" s="42">
        <v>1</v>
      </c>
      <c r="I14" s="43">
        <v>17094</v>
      </c>
      <c r="J14" s="42">
        <v>1</v>
      </c>
      <c r="K14" s="43">
        <v>198687.940563941</v>
      </c>
      <c r="L14" s="42">
        <v>2</v>
      </c>
    </row>
    <row r="15" spans="1:12" ht="18.75" customHeight="1">
      <c r="B15" s="38" t="s">
        <v>76</v>
      </c>
      <c r="C15" s="39"/>
      <c r="D15" s="40">
        <v>1611799345</v>
      </c>
      <c r="E15" s="41">
        <v>8.9147715924330503E-2</v>
      </c>
      <c r="F15" s="42">
        <v>4</v>
      </c>
      <c r="G15" s="43">
        <v>105919</v>
      </c>
      <c r="H15" s="42">
        <v>6</v>
      </c>
      <c r="I15" s="43">
        <v>12759</v>
      </c>
      <c r="J15" s="42">
        <v>5</v>
      </c>
      <c r="K15" s="43">
        <v>126326.463280821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1352836108</v>
      </c>
      <c r="E16" s="41">
        <v>7.4824604825832641E-2</v>
      </c>
      <c r="F16" s="42">
        <v>6</v>
      </c>
      <c r="G16" s="43">
        <v>224188</v>
      </c>
      <c r="H16" s="42">
        <v>4</v>
      </c>
      <c r="I16" s="43">
        <v>15577</v>
      </c>
      <c r="J16" s="42">
        <v>2</v>
      </c>
      <c r="K16" s="43">
        <v>86848.308916993003</v>
      </c>
      <c r="L16" s="42">
        <v>8</v>
      </c>
    </row>
    <row r="17" spans="2:12" ht="18.75" customHeight="1">
      <c r="B17" s="38" t="s">
        <v>79</v>
      </c>
      <c r="C17" s="39"/>
      <c r="D17" s="40">
        <v>313154876</v>
      </c>
      <c r="E17" s="41">
        <v>1.7320420195335758E-2</v>
      </c>
      <c r="F17" s="42">
        <v>13</v>
      </c>
      <c r="G17" s="43">
        <v>77015</v>
      </c>
      <c r="H17" s="42">
        <v>9</v>
      </c>
      <c r="I17" s="43">
        <v>9625</v>
      </c>
      <c r="J17" s="42">
        <v>9</v>
      </c>
      <c r="K17" s="43">
        <v>32535.5715324675</v>
      </c>
      <c r="L17" s="42">
        <v>14</v>
      </c>
    </row>
    <row r="18" spans="2:12" ht="18.75" customHeight="1">
      <c r="B18" s="38" t="s">
        <v>80</v>
      </c>
      <c r="C18" s="39"/>
      <c r="D18" s="40">
        <v>2474887430</v>
      </c>
      <c r="E18" s="41">
        <v>0.13688463284140148</v>
      </c>
      <c r="F18" s="42">
        <v>2</v>
      </c>
      <c r="G18" s="43">
        <v>230369</v>
      </c>
      <c r="H18" s="42">
        <v>2</v>
      </c>
      <c r="I18" s="43">
        <v>15389</v>
      </c>
      <c r="J18" s="42">
        <v>4</v>
      </c>
      <c r="K18" s="43">
        <v>160821.848723114</v>
      </c>
      <c r="L18" s="42">
        <v>4</v>
      </c>
    </row>
    <row r="19" spans="2:12" ht="18.75" customHeight="1">
      <c r="B19" s="38" t="s">
        <v>81</v>
      </c>
      <c r="C19" s="39"/>
      <c r="D19" s="40">
        <v>1582357165</v>
      </c>
      <c r="E19" s="41">
        <v>8.7519285495335011E-2</v>
      </c>
      <c r="F19" s="42">
        <v>5</v>
      </c>
      <c r="G19" s="43">
        <v>91406</v>
      </c>
      <c r="H19" s="42">
        <v>7</v>
      </c>
      <c r="I19" s="43">
        <v>8393</v>
      </c>
      <c r="J19" s="42">
        <v>11</v>
      </c>
      <c r="K19" s="43">
        <v>188532.96377934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1609</v>
      </c>
      <c r="E20" s="41">
        <v>8.8992885725640858E-8</v>
      </c>
      <c r="F20" s="42">
        <v>21</v>
      </c>
      <c r="G20" s="43">
        <v>4</v>
      </c>
      <c r="H20" s="42">
        <v>20</v>
      </c>
      <c r="I20" s="43">
        <v>2</v>
      </c>
      <c r="J20" s="42">
        <v>20</v>
      </c>
      <c r="K20" s="43">
        <v>804.5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3381</v>
      </c>
      <c r="E21" s="41">
        <v>1.8700120984362445E-7</v>
      </c>
      <c r="F21" s="42">
        <v>20</v>
      </c>
      <c r="G21" s="43">
        <v>2</v>
      </c>
      <c r="H21" s="42">
        <v>21</v>
      </c>
      <c r="I21" s="43">
        <v>2</v>
      </c>
      <c r="J21" s="42">
        <v>20</v>
      </c>
      <c r="K21" s="43">
        <v>1690.5</v>
      </c>
      <c r="L21" s="42">
        <v>20</v>
      </c>
    </row>
    <row r="22" spans="2:12" ht="18.75" customHeight="1">
      <c r="B22" s="38" t="s">
        <v>85</v>
      </c>
      <c r="C22" s="39"/>
      <c r="D22" s="40">
        <v>7510360</v>
      </c>
      <c r="E22" s="41">
        <v>4.1539379070132008E-4</v>
      </c>
      <c r="F22" s="42">
        <v>18</v>
      </c>
      <c r="G22" s="43">
        <v>2815</v>
      </c>
      <c r="H22" s="42">
        <v>18</v>
      </c>
      <c r="I22" s="43">
        <v>843</v>
      </c>
      <c r="J22" s="42">
        <v>18</v>
      </c>
      <c r="K22" s="43">
        <v>8909.0865954922901</v>
      </c>
      <c r="L22" s="42">
        <v>18</v>
      </c>
    </row>
    <row r="23" spans="2:12" ht="18.75" customHeight="1">
      <c r="B23" s="38" t="s">
        <v>86</v>
      </c>
      <c r="C23" s="39"/>
      <c r="D23" s="40">
        <v>312938306</v>
      </c>
      <c r="E23" s="41">
        <v>1.7308441830350296E-2</v>
      </c>
      <c r="F23" s="42">
        <v>14</v>
      </c>
      <c r="G23" s="43">
        <v>81816</v>
      </c>
      <c r="H23" s="42">
        <v>8</v>
      </c>
      <c r="I23" s="43">
        <v>9855</v>
      </c>
      <c r="J23" s="42">
        <v>8</v>
      </c>
      <c r="K23" s="43">
        <v>31754.267478437301</v>
      </c>
      <c r="L23" s="42">
        <v>15</v>
      </c>
    </row>
    <row r="24" spans="2:12" ht="18.75" customHeight="1">
      <c r="B24" s="38" t="s">
        <v>87</v>
      </c>
      <c r="C24" s="39"/>
      <c r="D24" s="40">
        <v>1114809045</v>
      </c>
      <c r="E24" s="41">
        <v>6.1659461744932136E-2</v>
      </c>
      <c r="F24" s="42">
        <v>8</v>
      </c>
      <c r="G24" s="43">
        <v>42680</v>
      </c>
      <c r="H24" s="42">
        <v>14</v>
      </c>
      <c r="I24" s="43">
        <v>7254</v>
      </c>
      <c r="J24" s="42">
        <v>13</v>
      </c>
      <c r="K24" s="43">
        <v>153681.97477253899</v>
      </c>
      <c r="L24" s="42">
        <v>5</v>
      </c>
    </row>
    <row r="25" spans="2:12" ht="18.75" customHeight="1">
      <c r="B25" s="38" t="s">
        <v>88</v>
      </c>
      <c r="C25" s="39"/>
      <c r="D25" s="40">
        <v>77026666</v>
      </c>
      <c r="E25" s="41">
        <v>4.2603016066905565E-3</v>
      </c>
      <c r="F25" s="42">
        <v>16</v>
      </c>
      <c r="G25" s="43">
        <v>36806</v>
      </c>
      <c r="H25" s="42">
        <v>15</v>
      </c>
      <c r="I25" s="43">
        <v>5264</v>
      </c>
      <c r="J25" s="42">
        <v>14</v>
      </c>
      <c r="K25" s="43">
        <v>14632.7253039514</v>
      </c>
      <c r="L25" s="42">
        <v>17</v>
      </c>
    </row>
    <row r="26" spans="2:12" ht="18.75" customHeight="1">
      <c r="B26" s="38" t="s">
        <v>89</v>
      </c>
      <c r="C26" s="39"/>
      <c r="D26" s="40">
        <v>458</v>
      </c>
      <c r="E26" s="41">
        <v>2.5331722599343386E-8</v>
      </c>
      <c r="F26" s="42">
        <v>22</v>
      </c>
      <c r="G26" s="43">
        <v>2</v>
      </c>
      <c r="H26" s="42">
        <v>21</v>
      </c>
      <c r="I26" s="43">
        <v>1</v>
      </c>
      <c r="J26" s="42">
        <v>22</v>
      </c>
      <c r="K26" s="43">
        <v>458</v>
      </c>
      <c r="L26" s="42">
        <v>22</v>
      </c>
    </row>
    <row r="27" spans="2:12" ht="18.75" customHeight="1" thickBot="1">
      <c r="B27" s="44" t="s">
        <v>90</v>
      </c>
      <c r="C27" s="45"/>
      <c r="D27" s="46">
        <v>1267252</v>
      </c>
      <c r="E27" s="47">
        <v>7.0090995911491501E-5</v>
      </c>
      <c r="F27" s="48">
        <v>19</v>
      </c>
      <c r="G27" s="49">
        <v>1170</v>
      </c>
      <c r="H27" s="48">
        <v>19</v>
      </c>
      <c r="I27" s="49">
        <v>177</v>
      </c>
      <c r="J27" s="48">
        <v>19</v>
      </c>
      <c r="K27" s="49">
        <v>7159.6158192090397</v>
      </c>
      <c r="L27" s="48">
        <v>19</v>
      </c>
    </row>
    <row r="28" spans="2:12" ht="18.75" customHeight="1" thickTop="1">
      <c r="B28" s="50" t="s">
        <v>91</v>
      </c>
      <c r="C28" s="51"/>
      <c r="D28" s="52">
        <v>18080096930</v>
      </c>
      <c r="E28" s="53"/>
      <c r="F28" s="54"/>
      <c r="G28" s="55">
        <v>558137</v>
      </c>
      <c r="H28" s="54"/>
      <c r="I28" s="55">
        <v>19704</v>
      </c>
      <c r="J28" s="54"/>
      <c r="K28" s="55">
        <v>917585.10606983397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343" priority="17" stopIfTrue="1" operator="equal">
      <formula>0</formula>
    </cfRule>
  </conditionalFormatting>
  <conditionalFormatting sqref="E6:F27">
    <cfRule type="expression" dxfId="1342" priority="18" stopIfTrue="1">
      <formula>$F6&lt;=5</formula>
    </cfRule>
  </conditionalFormatting>
  <conditionalFormatting sqref="H6:H27">
    <cfRule type="expression" dxfId="1341" priority="19" stopIfTrue="1">
      <formula>$H6&lt;=5</formula>
    </cfRule>
  </conditionalFormatting>
  <conditionalFormatting sqref="J6:J27">
    <cfRule type="expression" dxfId="1340" priority="20" stopIfTrue="1">
      <formula>$J6&lt;=5</formula>
    </cfRule>
  </conditionalFormatting>
  <conditionalFormatting sqref="L6:L27">
    <cfRule type="expression" dxfId="1339" priority="21" stopIfTrue="1">
      <formula>$L6&lt;=5</formula>
    </cfRule>
  </conditionalFormatting>
  <conditionalFormatting sqref="D7:D27">
    <cfRule type="cellIs" dxfId="1338" priority="15" stopIfTrue="1" operator="equal">
      <formula>0</formula>
    </cfRule>
  </conditionalFormatting>
  <conditionalFormatting sqref="D7:D27">
    <cfRule type="expression" dxfId="1337" priority="16" stopIfTrue="1">
      <formula>$F7&lt;=5</formula>
    </cfRule>
  </conditionalFormatting>
  <conditionalFormatting sqref="G7:G27">
    <cfRule type="cellIs" dxfId="1336" priority="13" stopIfTrue="1" operator="equal">
      <formula>0</formula>
    </cfRule>
  </conditionalFormatting>
  <conditionalFormatting sqref="G7:G27">
    <cfRule type="expression" dxfId="1335" priority="14" stopIfTrue="1">
      <formula>$H7&lt;=5</formula>
    </cfRule>
  </conditionalFormatting>
  <conditionalFormatting sqref="I7:I27">
    <cfRule type="cellIs" dxfId="1334" priority="11" stopIfTrue="1" operator="equal">
      <formula>0</formula>
    </cfRule>
  </conditionalFormatting>
  <conditionalFormatting sqref="I7:I27">
    <cfRule type="expression" dxfId="1333" priority="12" stopIfTrue="1">
      <formula>$J7&lt;=5</formula>
    </cfRule>
  </conditionalFormatting>
  <conditionalFormatting sqref="K7:K27">
    <cfRule type="cellIs" dxfId="1332" priority="9" stopIfTrue="1" operator="equal">
      <formula>0</formula>
    </cfRule>
  </conditionalFormatting>
  <conditionalFormatting sqref="K7:K27">
    <cfRule type="expression" dxfId="1331" priority="10" stopIfTrue="1">
      <formula>$L7&lt;=5</formula>
    </cfRule>
  </conditionalFormatting>
  <conditionalFormatting sqref="D6">
    <cfRule type="cellIs" dxfId="1330" priority="7" stopIfTrue="1" operator="equal">
      <formula>0</formula>
    </cfRule>
  </conditionalFormatting>
  <conditionalFormatting sqref="D6">
    <cfRule type="expression" dxfId="1329" priority="8" stopIfTrue="1">
      <formula>$F6&lt;=5</formula>
    </cfRule>
  </conditionalFormatting>
  <conditionalFormatting sqref="G6">
    <cfRule type="cellIs" dxfId="1328" priority="5" stopIfTrue="1" operator="equal">
      <formula>0</formula>
    </cfRule>
  </conditionalFormatting>
  <conditionalFormatting sqref="G6">
    <cfRule type="expression" dxfId="1327" priority="6" stopIfTrue="1">
      <formula>$H6&lt;=5</formula>
    </cfRule>
  </conditionalFormatting>
  <conditionalFormatting sqref="I6">
    <cfRule type="cellIs" dxfId="1326" priority="3" stopIfTrue="1" operator="equal">
      <formula>0</formula>
    </cfRule>
  </conditionalFormatting>
  <conditionalFormatting sqref="I6">
    <cfRule type="expression" dxfId="1325" priority="4" stopIfTrue="1">
      <formula>$J6&lt;=5</formula>
    </cfRule>
  </conditionalFormatting>
  <conditionalFormatting sqref="K6">
    <cfRule type="cellIs" dxfId="1324" priority="1" stopIfTrue="1" operator="equal">
      <formula>0</formula>
    </cfRule>
  </conditionalFormatting>
  <conditionalFormatting sqref="K6">
    <cfRule type="expression" dxfId="132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482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146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207862745</v>
      </c>
      <c r="E6" s="35">
        <v>2.1311535394830893E-2</v>
      </c>
      <c r="F6" s="36">
        <v>11</v>
      </c>
      <c r="G6" s="37">
        <v>24651</v>
      </c>
      <c r="H6" s="36">
        <v>14</v>
      </c>
      <c r="I6" s="37">
        <v>4276</v>
      </c>
      <c r="J6" s="36">
        <v>12</v>
      </c>
      <c r="K6" s="37">
        <v>48611.493217960699</v>
      </c>
      <c r="L6" s="36">
        <v>13</v>
      </c>
    </row>
    <row r="7" spans="1:12" ht="18.75" customHeight="1">
      <c r="B7" s="38" t="s">
        <v>68</v>
      </c>
      <c r="C7" s="39"/>
      <c r="D7" s="40">
        <v>1025492941</v>
      </c>
      <c r="E7" s="41">
        <v>0.1051406740023121</v>
      </c>
      <c r="F7" s="42">
        <v>3</v>
      </c>
      <c r="G7" s="43">
        <v>33291</v>
      </c>
      <c r="H7" s="42">
        <v>11</v>
      </c>
      <c r="I7" s="43">
        <v>5514</v>
      </c>
      <c r="J7" s="42">
        <v>6</v>
      </c>
      <c r="K7" s="43">
        <v>185979.85872325001</v>
      </c>
      <c r="L7" s="42">
        <v>2</v>
      </c>
    </row>
    <row r="8" spans="1:12" ht="18.75" customHeight="1">
      <c r="B8" s="38" t="s">
        <v>69</v>
      </c>
      <c r="C8" s="39"/>
      <c r="D8" s="40">
        <v>126717414</v>
      </c>
      <c r="E8" s="41">
        <v>1.2991951268624109E-2</v>
      </c>
      <c r="F8" s="42">
        <v>15</v>
      </c>
      <c r="G8" s="43">
        <v>10295</v>
      </c>
      <c r="H8" s="42">
        <v>16</v>
      </c>
      <c r="I8" s="43">
        <v>1876</v>
      </c>
      <c r="J8" s="42">
        <v>16</v>
      </c>
      <c r="K8" s="43">
        <v>67546.595948827293</v>
      </c>
      <c r="L8" s="42">
        <v>12</v>
      </c>
    </row>
    <row r="9" spans="1:12" ht="18.75" customHeight="1">
      <c r="B9" s="38" t="s">
        <v>70</v>
      </c>
      <c r="C9" s="39"/>
      <c r="D9" s="40">
        <v>642506062</v>
      </c>
      <c r="E9" s="41">
        <v>6.5874193481407231E-2</v>
      </c>
      <c r="F9" s="42">
        <v>8</v>
      </c>
      <c r="G9" s="43">
        <v>112316</v>
      </c>
      <c r="H9" s="42">
        <v>4</v>
      </c>
      <c r="I9" s="43">
        <v>7902</v>
      </c>
      <c r="J9" s="42">
        <v>4</v>
      </c>
      <c r="K9" s="43">
        <v>81309.296633763603</v>
      </c>
      <c r="L9" s="42">
        <v>9</v>
      </c>
    </row>
    <row r="10" spans="1:12" ht="18.75" customHeight="1">
      <c r="B10" s="38" t="s">
        <v>71</v>
      </c>
      <c r="C10" s="39"/>
      <c r="D10" s="40">
        <v>168666461</v>
      </c>
      <c r="E10" s="41">
        <v>1.7292859543071869E-2</v>
      </c>
      <c r="F10" s="42">
        <v>13</v>
      </c>
      <c r="G10" s="43">
        <v>25986</v>
      </c>
      <c r="H10" s="42">
        <v>12</v>
      </c>
      <c r="I10" s="43">
        <v>2305</v>
      </c>
      <c r="J10" s="42">
        <v>15</v>
      </c>
      <c r="K10" s="43">
        <v>73174.169631236393</v>
      </c>
      <c r="L10" s="42">
        <v>10</v>
      </c>
    </row>
    <row r="11" spans="1:12" ht="18.75" customHeight="1">
      <c r="B11" s="38" t="s">
        <v>72</v>
      </c>
      <c r="C11" s="39"/>
      <c r="D11" s="40">
        <v>576383322</v>
      </c>
      <c r="E11" s="41">
        <v>5.9094829945564378E-2</v>
      </c>
      <c r="F11" s="42">
        <v>9</v>
      </c>
      <c r="G11" s="43">
        <v>80491</v>
      </c>
      <c r="H11" s="42">
        <v>5</v>
      </c>
      <c r="I11" s="43">
        <v>5500</v>
      </c>
      <c r="J11" s="42">
        <v>7</v>
      </c>
      <c r="K11" s="43">
        <v>104796.967636364</v>
      </c>
      <c r="L11" s="42">
        <v>6</v>
      </c>
    </row>
    <row r="12" spans="1:12" ht="18.75" customHeight="1">
      <c r="B12" s="38" t="s">
        <v>73</v>
      </c>
      <c r="C12" s="39"/>
      <c r="D12" s="40">
        <v>360427569</v>
      </c>
      <c r="E12" s="41">
        <v>3.6953543041184964E-2</v>
      </c>
      <c r="F12" s="42">
        <v>10</v>
      </c>
      <c r="G12" s="43">
        <v>38942</v>
      </c>
      <c r="H12" s="42">
        <v>10</v>
      </c>
      <c r="I12" s="43">
        <v>5125</v>
      </c>
      <c r="J12" s="42">
        <v>8</v>
      </c>
      <c r="K12" s="43">
        <v>70327.330536585403</v>
      </c>
      <c r="L12" s="42">
        <v>11</v>
      </c>
    </row>
    <row r="13" spans="1:12" ht="18.75" customHeight="1">
      <c r="B13" s="38" t="s">
        <v>74</v>
      </c>
      <c r="C13" s="39"/>
      <c r="D13" s="40">
        <v>38456333</v>
      </c>
      <c r="E13" s="41">
        <v>3.9428109249923706E-3</v>
      </c>
      <c r="F13" s="42">
        <v>17</v>
      </c>
      <c r="G13" s="43">
        <v>9688</v>
      </c>
      <c r="H13" s="42">
        <v>17</v>
      </c>
      <c r="I13" s="43">
        <v>1660</v>
      </c>
      <c r="J13" s="42">
        <v>17</v>
      </c>
      <c r="K13" s="43">
        <v>23166.4656626506</v>
      </c>
      <c r="L13" s="42">
        <v>16</v>
      </c>
    </row>
    <row r="14" spans="1:12" ht="18.75" customHeight="1">
      <c r="B14" s="38" t="s">
        <v>75</v>
      </c>
      <c r="C14" s="39"/>
      <c r="D14" s="40">
        <v>1941435333</v>
      </c>
      <c r="E14" s="41">
        <v>0.19904946322153497</v>
      </c>
      <c r="F14" s="42">
        <v>1</v>
      </c>
      <c r="G14" s="43">
        <v>145122</v>
      </c>
      <c r="H14" s="42">
        <v>1</v>
      </c>
      <c r="I14" s="43">
        <v>8931</v>
      </c>
      <c r="J14" s="42">
        <v>1</v>
      </c>
      <c r="K14" s="43">
        <v>217381.62949277801</v>
      </c>
      <c r="L14" s="42">
        <v>1</v>
      </c>
    </row>
    <row r="15" spans="1:12" ht="18.75" customHeight="1">
      <c r="B15" s="38" t="s">
        <v>76</v>
      </c>
      <c r="C15" s="39"/>
      <c r="D15" s="40">
        <v>688940376</v>
      </c>
      <c r="E15" s="41">
        <v>7.0634962547291028E-2</v>
      </c>
      <c r="F15" s="42">
        <v>6</v>
      </c>
      <c r="G15" s="43">
        <v>58037</v>
      </c>
      <c r="H15" s="42">
        <v>6</v>
      </c>
      <c r="I15" s="43">
        <v>6772</v>
      </c>
      <c r="J15" s="42">
        <v>5</v>
      </c>
      <c r="K15" s="43">
        <v>101733.66450088601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751009539</v>
      </c>
      <c r="E16" s="41">
        <v>7.6998725155169742E-2</v>
      </c>
      <c r="F16" s="42">
        <v>5</v>
      </c>
      <c r="G16" s="43">
        <v>125169</v>
      </c>
      <c r="H16" s="42">
        <v>3</v>
      </c>
      <c r="I16" s="43">
        <v>8323</v>
      </c>
      <c r="J16" s="42">
        <v>2</v>
      </c>
      <c r="K16" s="43">
        <v>90233.033641715694</v>
      </c>
      <c r="L16" s="42">
        <v>8</v>
      </c>
    </row>
    <row r="17" spans="2:12" ht="18.75" customHeight="1">
      <c r="B17" s="38" t="s">
        <v>79</v>
      </c>
      <c r="C17" s="39"/>
      <c r="D17" s="40">
        <v>151589331</v>
      </c>
      <c r="E17" s="41">
        <v>1.5541993314315349E-2</v>
      </c>
      <c r="F17" s="42">
        <v>14</v>
      </c>
      <c r="G17" s="43">
        <v>41584</v>
      </c>
      <c r="H17" s="42">
        <v>8</v>
      </c>
      <c r="I17" s="43">
        <v>5105</v>
      </c>
      <c r="J17" s="42">
        <v>9</v>
      </c>
      <c r="K17" s="43">
        <v>29694.2861900098</v>
      </c>
      <c r="L17" s="42">
        <v>15</v>
      </c>
    </row>
    <row r="18" spans="2:12" ht="18.75" customHeight="1">
      <c r="B18" s="38" t="s">
        <v>80</v>
      </c>
      <c r="C18" s="39"/>
      <c r="D18" s="40">
        <v>1383973118</v>
      </c>
      <c r="E18" s="41">
        <v>0.14189455686131477</v>
      </c>
      <c r="F18" s="42">
        <v>2</v>
      </c>
      <c r="G18" s="43">
        <v>126029</v>
      </c>
      <c r="H18" s="42">
        <v>2</v>
      </c>
      <c r="I18" s="43">
        <v>8110</v>
      </c>
      <c r="J18" s="42">
        <v>3</v>
      </c>
      <c r="K18" s="43">
        <v>170650.199506782</v>
      </c>
      <c r="L18" s="42">
        <v>4</v>
      </c>
    </row>
    <row r="19" spans="2:12" ht="18.75" customHeight="1">
      <c r="B19" s="38" t="s">
        <v>81</v>
      </c>
      <c r="C19" s="39"/>
      <c r="D19" s="40">
        <v>766404473</v>
      </c>
      <c r="E19" s="41">
        <v>7.8577120941495396E-2</v>
      </c>
      <c r="F19" s="42">
        <v>4</v>
      </c>
      <c r="G19" s="43">
        <v>42107</v>
      </c>
      <c r="H19" s="42">
        <v>7</v>
      </c>
      <c r="I19" s="43">
        <v>4312</v>
      </c>
      <c r="J19" s="42">
        <v>11</v>
      </c>
      <c r="K19" s="43">
        <v>177737.586502783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72648</v>
      </c>
      <c r="E20" s="41">
        <v>7.4483786085076226E-6</v>
      </c>
      <c r="F20" s="42">
        <v>20</v>
      </c>
      <c r="G20" s="43">
        <v>6</v>
      </c>
      <c r="H20" s="42">
        <v>20</v>
      </c>
      <c r="I20" s="43">
        <v>4</v>
      </c>
      <c r="J20" s="42">
        <v>20</v>
      </c>
      <c r="K20" s="43">
        <v>18162</v>
      </c>
      <c r="L20" s="42">
        <v>18</v>
      </c>
    </row>
    <row r="21" spans="2:12" ht="18.75" customHeight="1">
      <c r="B21" s="38" t="s">
        <v>83</v>
      </c>
      <c r="C21" s="39" t="s">
        <v>78</v>
      </c>
      <c r="D21" s="40">
        <v>893</v>
      </c>
      <c r="E21" s="41">
        <v>9.1556575506515072E-8</v>
      </c>
      <c r="F21" s="42">
        <v>21</v>
      </c>
      <c r="G21" s="43">
        <v>2</v>
      </c>
      <c r="H21" s="42">
        <v>21</v>
      </c>
      <c r="I21" s="43">
        <v>1</v>
      </c>
      <c r="J21" s="42">
        <v>21</v>
      </c>
      <c r="K21" s="43">
        <v>893</v>
      </c>
      <c r="L21" s="42">
        <v>21</v>
      </c>
    </row>
    <row r="22" spans="2:12" ht="18.75" customHeight="1">
      <c r="B22" s="38" t="s">
        <v>85</v>
      </c>
      <c r="C22" s="39"/>
      <c r="D22" s="40">
        <v>2846997</v>
      </c>
      <c r="E22" s="41">
        <v>2.9189394826127868E-4</v>
      </c>
      <c r="F22" s="42">
        <v>18</v>
      </c>
      <c r="G22" s="43">
        <v>1489</v>
      </c>
      <c r="H22" s="42">
        <v>18</v>
      </c>
      <c r="I22" s="43">
        <v>374</v>
      </c>
      <c r="J22" s="42">
        <v>18</v>
      </c>
      <c r="K22" s="43">
        <v>7612.2914438502703</v>
      </c>
      <c r="L22" s="42">
        <v>20</v>
      </c>
    </row>
    <row r="23" spans="2:12" ht="18.75" customHeight="1">
      <c r="B23" s="38" t="s">
        <v>155</v>
      </c>
      <c r="C23" s="39"/>
      <c r="D23" s="40">
        <v>205288438</v>
      </c>
      <c r="E23" s="41">
        <v>2.1047599523361184E-2</v>
      </c>
      <c r="F23" s="42">
        <v>12</v>
      </c>
      <c r="G23" s="43">
        <v>39536</v>
      </c>
      <c r="H23" s="42">
        <v>9</v>
      </c>
      <c r="I23" s="43">
        <v>5068</v>
      </c>
      <c r="J23" s="42">
        <v>10</v>
      </c>
      <c r="K23" s="43">
        <v>40506.795185477502</v>
      </c>
      <c r="L23" s="42">
        <v>14</v>
      </c>
    </row>
    <row r="24" spans="2:12" ht="18.75" customHeight="1">
      <c r="B24" s="38" t="s">
        <v>87</v>
      </c>
      <c r="C24" s="39"/>
      <c r="D24" s="40">
        <v>657587556</v>
      </c>
      <c r="E24" s="41">
        <v>6.742045321731098E-2</v>
      </c>
      <c r="F24" s="42">
        <v>7</v>
      </c>
      <c r="G24" s="43">
        <v>25213</v>
      </c>
      <c r="H24" s="42">
        <v>13</v>
      </c>
      <c r="I24" s="43">
        <v>4068</v>
      </c>
      <c r="J24" s="42">
        <v>13</v>
      </c>
      <c r="K24" s="43">
        <v>161648.85840708</v>
      </c>
      <c r="L24" s="42">
        <v>5</v>
      </c>
    </row>
    <row r="25" spans="2:12" ht="18.75" customHeight="1">
      <c r="B25" s="38" t="s">
        <v>88</v>
      </c>
      <c r="C25" s="39"/>
      <c r="D25" s="40">
        <v>55969804</v>
      </c>
      <c r="E25" s="41">
        <v>5.7384138701129326E-3</v>
      </c>
      <c r="F25" s="42">
        <v>16</v>
      </c>
      <c r="G25" s="43">
        <v>23592</v>
      </c>
      <c r="H25" s="42">
        <v>15</v>
      </c>
      <c r="I25" s="43">
        <v>3157</v>
      </c>
      <c r="J25" s="42">
        <v>14</v>
      </c>
      <c r="K25" s="43">
        <v>17728.794425087101</v>
      </c>
      <c r="L25" s="42">
        <v>19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1900767</v>
      </c>
      <c r="E27" s="47">
        <v>1.948798626604615E-4</v>
      </c>
      <c r="F27" s="48">
        <v>19</v>
      </c>
      <c r="G27" s="49">
        <v>339</v>
      </c>
      <c r="H27" s="48">
        <v>19</v>
      </c>
      <c r="I27" s="49">
        <v>86</v>
      </c>
      <c r="J27" s="48">
        <v>19</v>
      </c>
      <c r="K27" s="49">
        <v>22101.9418604651</v>
      </c>
      <c r="L27" s="48">
        <v>17</v>
      </c>
    </row>
    <row r="28" spans="2:12" ht="18.75" customHeight="1" thickTop="1">
      <c r="B28" s="50" t="s">
        <v>156</v>
      </c>
      <c r="C28" s="51"/>
      <c r="D28" s="52">
        <v>9753532120</v>
      </c>
      <c r="E28" s="53"/>
      <c r="F28" s="54"/>
      <c r="G28" s="55">
        <v>286933</v>
      </c>
      <c r="H28" s="54"/>
      <c r="I28" s="55">
        <v>10201</v>
      </c>
      <c r="J28" s="54"/>
      <c r="K28" s="55">
        <v>956134.90049995098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322" priority="17" stopIfTrue="1" operator="equal">
      <formula>0</formula>
    </cfRule>
  </conditionalFormatting>
  <conditionalFormatting sqref="E6:F27">
    <cfRule type="expression" dxfId="1321" priority="18" stopIfTrue="1">
      <formula>$F6&lt;=5</formula>
    </cfRule>
  </conditionalFormatting>
  <conditionalFormatting sqref="H6:H27">
    <cfRule type="expression" dxfId="1320" priority="19" stopIfTrue="1">
      <formula>$H6&lt;=5</formula>
    </cfRule>
  </conditionalFormatting>
  <conditionalFormatting sqref="J6:J27">
    <cfRule type="expression" dxfId="1319" priority="20" stopIfTrue="1">
      <formula>$J6&lt;=5</formula>
    </cfRule>
  </conditionalFormatting>
  <conditionalFormatting sqref="L6:L27">
    <cfRule type="expression" dxfId="1318" priority="21" stopIfTrue="1">
      <formula>$L6&lt;=5</formula>
    </cfRule>
  </conditionalFormatting>
  <conditionalFormatting sqref="D7:D27">
    <cfRule type="cellIs" dxfId="1317" priority="15" stopIfTrue="1" operator="equal">
      <formula>0</formula>
    </cfRule>
  </conditionalFormatting>
  <conditionalFormatting sqref="D7:D27">
    <cfRule type="expression" dxfId="1316" priority="16" stopIfTrue="1">
      <formula>$F7&lt;=5</formula>
    </cfRule>
  </conditionalFormatting>
  <conditionalFormatting sqref="G7:G27">
    <cfRule type="cellIs" dxfId="1315" priority="13" stopIfTrue="1" operator="equal">
      <formula>0</formula>
    </cfRule>
  </conditionalFormatting>
  <conditionalFormatting sqref="G7:G27">
    <cfRule type="expression" dxfId="1314" priority="14" stopIfTrue="1">
      <formula>$H7&lt;=5</formula>
    </cfRule>
  </conditionalFormatting>
  <conditionalFormatting sqref="I7:I27">
    <cfRule type="cellIs" dxfId="1313" priority="11" stopIfTrue="1" operator="equal">
      <formula>0</formula>
    </cfRule>
  </conditionalFormatting>
  <conditionalFormatting sqref="I7:I27">
    <cfRule type="expression" dxfId="1312" priority="12" stopIfTrue="1">
      <formula>$J7&lt;=5</formula>
    </cfRule>
  </conditionalFormatting>
  <conditionalFormatting sqref="K7:K27">
    <cfRule type="cellIs" dxfId="1311" priority="9" stopIfTrue="1" operator="equal">
      <formula>0</formula>
    </cfRule>
  </conditionalFormatting>
  <conditionalFormatting sqref="K7:K27">
    <cfRule type="expression" dxfId="1310" priority="10" stopIfTrue="1">
      <formula>$L7&lt;=5</formula>
    </cfRule>
  </conditionalFormatting>
  <conditionalFormatting sqref="D6">
    <cfRule type="cellIs" dxfId="1309" priority="7" stopIfTrue="1" operator="equal">
      <formula>0</formula>
    </cfRule>
  </conditionalFormatting>
  <conditionalFormatting sqref="D6">
    <cfRule type="expression" dxfId="1308" priority="8" stopIfTrue="1">
      <formula>$F6&lt;=5</formula>
    </cfRule>
  </conditionalFormatting>
  <conditionalFormatting sqref="G6">
    <cfRule type="cellIs" dxfId="1307" priority="5" stopIfTrue="1" operator="equal">
      <formula>0</formula>
    </cfRule>
  </conditionalFormatting>
  <conditionalFormatting sqref="G6">
    <cfRule type="expression" dxfId="1306" priority="6" stopIfTrue="1">
      <formula>$H6&lt;=5</formula>
    </cfRule>
  </conditionalFormatting>
  <conditionalFormatting sqref="I6">
    <cfRule type="cellIs" dxfId="1305" priority="3" stopIfTrue="1" operator="equal">
      <formula>0</formula>
    </cfRule>
  </conditionalFormatting>
  <conditionalFormatting sqref="I6">
    <cfRule type="expression" dxfId="1304" priority="4" stopIfTrue="1">
      <formula>$J6&lt;=5</formula>
    </cfRule>
  </conditionalFormatting>
  <conditionalFormatting sqref="K6">
    <cfRule type="cellIs" dxfId="1303" priority="1" stopIfTrue="1" operator="equal">
      <formula>0</formula>
    </cfRule>
  </conditionalFormatting>
  <conditionalFormatting sqref="K6">
    <cfRule type="expression" dxfId="130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483</v>
      </c>
    </row>
    <row r="3" spans="1:12" ht="18.75" customHeight="1">
      <c r="B3" s="31" t="s">
        <v>157</v>
      </c>
      <c r="C3" s="31"/>
    </row>
    <row r="4" spans="1:12" ht="24.95" customHeight="1">
      <c r="B4" s="76" t="s">
        <v>158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159</v>
      </c>
      <c r="F5" s="63" t="s">
        <v>101</v>
      </c>
      <c r="G5" s="61" t="s">
        <v>546</v>
      </c>
      <c r="H5" s="64" t="s">
        <v>160</v>
      </c>
      <c r="I5" s="61" t="s">
        <v>161</v>
      </c>
      <c r="J5" s="64" t="s">
        <v>136</v>
      </c>
      <c r="K5" s="65" t="s">
        <v>162</v>
      </c>
      <c r="L5" s="64" t="s">
        <v>163</v>
      </c>
    </row>
    <row r="6" spans="1:12" ht="18.75" customHeight="1">
      <c r="B6" s="32" t="s">
        <v>67</v>
      </c>
      <c r="C6" s="33"/>
      <c r="D6" s="34">
        <v>363258104</v>
      </c>
      <c r="E6" s="35">
        <v>2.0218149123612632E-2</v>
      </c>
      <c r="F6" s="36">
        <v>12</v>
      </c>
      <c r="G6" s="37">
        <v>42294</v>
      </c>
      <c r="H6" s="36">
        <v>14</v>
      </c>
      <c r="I6" s="37">
        <v>7658</v>
      </c>
      <c r="J6" s="36">
        <v>12</v>
      </c>
      <c r="K6" s="37">
        <v>47435.114129015397</v>
      </c>
      <c r="L6" s="36">
        <v>13</v>
      </c>
    </row>
    <row r="7" spans="1:12" ht="18.75" customHeight="1">
      <c r="B7" s="38" t="s">
        <v>68</v>
      </c>
      <c r="C7" s="39"/>
      <c r="D7" s="40">
        <v>1672046291</v>
      </c>
      <c r="E7" s="41">
        <v>9.3062428286586549E-2</v>
      </c>
      <c r="F7" s="42">
        <v>3</v>
      </c>
      <c r="G7" s="43">
        <v>48787</v>
      </c>
      <c r="H7" s="42">
        <v>11</v>
      </c>
      <c r="I7" s="43">
        <v>9496</v>
      </c>
      <c r="J7" s="42">
        <v>7</v>
      </c>
      <c r="K7" s="43">
        <v>176079.01126790201</v>
      </c>
      <c r="L7" s="42">
        <v>3</v>
      </c>
    </row>
    <row r="8" spans="1:12" ht="18.75" customHeight="1">
      <c r="B8" s="38" t="s">
        <v>69</v>
      </c>
      <c r="C8" s="39"/>
      <c r="D8" s="40">
        <v>217721071</v>
      </c>
      <c r="E8" s="41">
        <v>1.2117877157754073E-2</v>
      </c>
      <c r="F8" s="42">
        <v>15</v>
      </c>
      <c r="G8" s="43">
        <v>18573</v>
      </c>
      <c r="H8" s="42">
        <v>16</v>
      </c>
      <c r="I8" s="43">
        <v>3306</v>
      </c>
      <c r="J8" s="42">
        <v>16</v>
      </c>
      <c r="K8" s="43">
        <v>65856.343315184495</v>
      </c>
      <c r="L8" s="42">
        <v>12</v>
      </c>
    </row>
    <row r="9" spans="1:12" ht="18.75" customHeight="1">
      <c r="B9" s="38" t="s">
        <v>70</v>
      </c>
      <c r="C9" s="39"/>
      <c r="D9" s="40">
        <v>1161956257</v>
      </c>
      <c r="E9" s="41">
        <v>6.4671936070945193E-2</v>
      </c>
      <c r="F9" s="42">
        <v>8</v>
      </c>
      <c r="G9" s="43">
        <v>196026</v>
      </c>
      <c r="H9" s="42">
        <v>4</v>
      </c>
      <c r="I9" s="43">
        <v>14019</v>
      </c>
      <c r="J9" s="42">
        <v>4</v>
      </c>
      <c r="K9" s="43">
        <v>82884.389542763398</v>
      </c>
      <c r="L9" s="42">
        <v>9</v>
      </c>
    </row>
    <row r="10" spans="1:12" ht="18.75" customHeight="1">
      <c r="B10" s="38" t="s">
        <v>71</v>
      </c>
      <c r="C10" s="39"/>
      <c r="D10" s="40">
        <v>357236738</v>
      </c>
      <c r="E10" s="41">
        <v>1.9883013102212677E-2</v>
      </c>
      <c r="F10" s="42">
        <v>13</v>
      </c>
      <c r="G10" s="43">
        <v>46829</v>
      </c>
      <c r="H10" s="42">
        <v>12</v>
      </c>
      <c r="I10" s="43">
        <v>4480</v>
      </c>
      <c r="J10" s="42">
        <v>15</v>
      </c>
      <c r="K10" s="43">
        <v>79740.343303571397</v>
      </c>
      <c r="L10" s="42">
        <v>10</v>
      </c>
    </row>
    <row r="11" spans="1:12" ht="18.75" customHeight="1">
      <c r="B11" s="38" t="s">
        <v>72</v>
      </c>
      <c r="C11" s="39"/>
      <c r="D11" s="40">
        <v>1171214870</v>
      </c>
      <c r="E11" s="41">
        <v>6.5187250158230695E-2</v>
      </c>
      <c r="F11" s="42">
        <v>7</v>
      </c>
      <c r="G11" s="43">
        <v>140075</v>
      </c>
      <c r="H11" s="42">
        <v>5</v>
      </c>
      <c r="I11" s="43">
        <v>9935</v>
      </c>
      <c r="J11" s="42">
        <v>6</v>
      </c>
      <c r="K11" s="43">
        <v>117887.75742325099</v>
      </c>
      <c r="L11" s="42">
        <v>6</v>
      </c>
    </row>
    <row r="12" spans="1:12" ht="18.75" customHeight="1">
      <c r="B12" s="38" t="s">
        <v>73</v>
      </c>
      <c r="C12" s="39"/>
      <c r="D12" s="40">
        <v>720220645</v>
      </c>
      <c r="E12" s="41">
        <v>4.0085901022360877E-2</v>
      </c>
      <c r="F12" s="42">
        <v>10</v>
      </c>
      <c r="G12" s="43">
        <v>68563</v>
      </c>
      <c r="H12" s="42">
        <v>10</v>
      </c>
      <c r="I12" s="43">
        <v>9179</v>
      </c>
      <c r="J12" s="42">
        <v>8</v>
      </c>
      <c r="K12" s="43">
        <v>78463.955223880606</v>
      </c>
      <c r="L12" s="42">
        <v>11</v>
      </c>
    </row>
    <row r="13" spans="1:12" ht="18.75" customHeight="1">
      <c r="B13" s="38" t="s">
        <v>74</v>
      </c>
      <c r="C13" s="39"/>
      <c r="D13" s="40">
        <v>62022297</v>
      </c>
      <c r="E13" s="41">
        <v>3.4520249814853194E-3</v>
      </c>
      <c r="F13" s="42">
        <v>17</v>
      </c>
      <c r="G13" s="43">
        <v>16134</v>
      </c>
      <c r="H13" s="42">
        <v>17</v>
      </c>
      <c r="I13" s="43">
        <v>3197</v>
      </c>
      <c r="J13" s="42">
        <v>17</v>
      </c>
      <c r="K13" s="43">
        <v>19400.155458242101</v>
      </c>
      <c r="L13" s="42">
        <v>16</v>
      </c>
    </row>
    <row r="14" spans="1:12" ht="18.75" customHeight="1">
      <c r="B14" s="38" t="s">
        <v>75</v>
      </c>
      <c r="C14" s="39"/>
      <c r="D14" s="40">
        <v>3566658030</v>
      </c>
      <c r="E14" s="41">
        <v>0.19851236112676085</v>
      </c>
      <c r="F14" s="42">
        <v>1</v>
      </c>
      <c r="G14" s="43">
        <v>251174</v>
      </c>
      <c r="H14" s="42">
        <v>1</v>
      </c>
      <c r="I14" s="43">
        <v>15889</v>
      </c>
      <c r="J14" s="42">
        <v>1</v>
      </c>
      <c r="K14" s="43">
        <v>224473.41116495701</v>
      </c>
      <c r="L14" s="42">
        <v>1</v>
      </c>
    </row>
    <row r="15" spans="1:12" ht="18.75" customHeight="1">
      <c r="B15" s="38" t="s">
        <v>76</v>
      </c>
      <c r="C15" s="39"/>
      <c r="D15" s="40">
        <v>1342866981</v>
      </c>
      <c r="E15" s="41">
        <v>7.4741030072197609E-2</v>
      </c>
      <c r="F15" s="42">
        <v>6</v>
      </c>
      <c r="G15" s="43">
        <v>99814</v>
      </c>
      <c r="H15" s="42">
        <v>6</v>
      </c>
      <c r="I15" s="43">
        <v>12120</v>
      </c>
      <c r="J15" s="42">
        <v>5</v>
      </c>
      <c r="K15" s="43">
        <v>110797.605693069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1349909474</v>
      </c>
      <c r="E16" s="41">
        <v>7.5132999782186516E-2</v>
      </c>
      <c r="F16" s="42">
        <v>5</v>
      </c>
      <c r="G16" s="43">
        <v>211741</v>
      </c>
      <c r="H16" s="42">
        <v>3</v>
      </c>
      <c r="I16" s="43">
        <v>14785</v>
      </c>
      <c r="J16" s="42">
        <v>2</v>
      </c>
      <c r="K16" s="43">
        <v>91302.6360500507</v>
      </c>
      <c r="L16" s="42">
        <v>8</v>
      </c>
    </row>
    <row r="17" spans="2:12" ht="18.75" customHeight="1">
      <c r="B17" s="38" t="s">
        <v>79</v>
      </c>
      <c r="C17" s="39"/>
      <c r="D17" s="40">
        <v>289615142</v>
      </c>
      <c r="E17" s="41">
        <v>1.6119343422582658E-2</v>
      </c>
      <c r="F17" s="42">
        <v>14</v>
      </c>
      <c r="G17" s="43">
        <v>72432</v>
      </c>
      <c r="H17" s="42">
        <v>9</v>
      </c>
      <c r="I17" s="43">
        <v>9136</v>
      </c>
      <c r="J17" s="42">
        <v>9</v>
      </c>
      <c r="K17" s="43">
        <v>31700.431479859901</v>
      </c>
      <c r="L17" s="42">
        <v>15</v>
      </c>
    </row>
    <row r="18" spans="2:12" ht="18.75" customHeight="1">
      <c r="B18" s="38" t="s">
        <v>164</v>
      </c>
      <c r="C18" s="39"/>
      <c r="D18" s="40">
        <v>2490410679</v>
      </c>
      <c r="E18" s="41">
        <v>0.13861079472864116</v>
      </c>
      <c r="F18" s="42">
        <v>2</v>
      </c>
      <c r="G18" s="43">
        <v>223387</v>
      </c>
      <c r="H18" s="42">
        <v>2</v>
      </c>
      <c r="I18" s="43">
        <v>14531</v>
      </c>
      <c r="J18" s="42">
        <v>3</v>
      </c>
      <c r="K18" s="43">
        <v>171386.04906751099</v>
      </c>
      <c r="L18" s="42">
        <v>4</v>
      </c>
    </row>
    <row r="19" spans="2:12" ht="18.75" customHeight="1">
      <c r="B19" s="38" t="s">
        <v>81</v>
      </c>
      <c r="C19" s="39"/>
      <c r="D19" s="40">
        <v>1603093574</v>
      </c>
      <c r="E19" s="41">
        <v>8.9224671332417516E-2</v>
      </c>
      <c r="F19" s="42">
        <v>4</v>
      </c>
      <c r="G19" s="43">
        <v>72730</v>
      </c>
      <c r="H19" s="42">
        <v>7</v>
      </c>
      <c r="I19" s="43">
        <v>7685</v>
      </c>
      <c r="J19" s="42">
        <v>11</v>
      </c>
      <c r="K19" s="43">
        <v>208600.33493819099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17180</v>
      </c>
      <c r="E20" s="41">
        <v>9.5620110912560667E-7</v>
      </c>
      <c r="F20" s="42">
        <v>20</v>
      </c>
      <c r="G20" s="43">
        <v>14</v>
      </c>
      <c r="H20" s="42">
        <v>20</v>
      </c>
      <c r="I20" s="43">
        <v>5</v>
      </c>
      <c r="J20" s="42">
        <v>20</v>
      </c>
      <c r="K20" s="43">
        <v>3436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8363949</v>
      </c>
      <c r="E22" s="41">
        <v>4.6551905183178166E-4</v>
      </c>
      <c r="F22" s="42">
        <v>18</v>
      </c>
      <c r="G22" s="43">
        <v>1817</v>
      </c>
      <c r="H22" s="42">
        <v>18</v>
      </c>
      <c r="I22" s="43">
        <v>485</v>
      </c>
      <c r="J22" s="42">
        <v>18</v>
      </c>
      <c r="K22" s="43">
        <v>17245.255670103099</v>
      </c>
      <c r="L22" s="42">
        <v>18</v>
      </c>
    </row>
    <row r="23" spans="2:12" ht="18.75" customHeight="1">
      <c r="B23" s="38" t="s">
        <v>86</v>
      </c>
      <c r="C23" s="39"/>
      <c r="D23" s="40">
        <v>427880184</v>
      </c>
      <c r="E23" s="41">
        <v>2.3814872323263601E-2</v>
      </c>
      <c r="F23" s="42">
        <v>11</v>
      </c>
      <c r="G23" s="43">
        <v>72627</v>
      </c>
      <c r="H23" s="42">
        <v>8</v>
      </c>
      <c r="I23" s="43">
        <v>9123</v>
      </c>
      <c r="J23" s="42">
        <v>10</v>
      </c>
      <c r="K23" s="43">
        <v>46901.258796448499</v>
      </c>
      <c r="L23" s="42">
        <v>14</v>
      </c>
    </row>
    <row r="24" spans="2:12" ht="18.75" customHeight="1">
      <c r="B24" s="38" t="s">
        <v>87</v>
      </c>
      <c r="C24" s="39"/>
      <c r="D24" s="40">
        <v>1061548535</v>
      </c>
      <c r="E24" s="41">
        <v>5.9083462547011814E-2</v>
      </c>
      <c r="F24" s="42">
        <v>9</v>
      </c>
      <c r="G24" s="43">
        <v>43131</v>
      </c>
      <c r="H24" s="42">
        <v>13</v>
      </c>
      <c r="I24" s="43">
        <v>7153</v>
      </c>
      <c r="J24" s="42">
        <v>13</v>
      </c>
      <c r="K24" s="43">
        <v>148406.058297218</v>
      </c>
      <c r="L24" s="42">
        <v>5</v>
      </c>
    </row>
    <row r="25" spans="2:12" ht="18.75" customHeight="1">
      <c r="B25" s="38" t="s">
        <v>88</v>
      </c>
      <c r="C25" s="39"/>
      <c r="D25" s="40">
        <v>99399225</v>
      </c>
      <c r="E25" s="41">
        <v>5.5323427934357234E-3</v>
      </c>
      <c r="F25" s="42">
        <v>16</v>
      </c>
      <c r="G25" s="43">
        <v>37057</v>
      </c>
      <c r="H25" s="42">
        <v>15</v>
      </c>
      <c r="I25" s="43">
        <v>5262</v>
      </c>
      <c r="J25" s="42">
        <v>14</v>
      </c>
      <c r="K25" s="43">
        <v>18890.008551881401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1492454</v>
      </c>
      <c r="E27" s="47">
        <v>8.3066715373629116E-5</v>
      </c>
      <c r="F27" s="48">
        <v>19</v>
      </c>
      <c r="G27" s="49">
        <v>1195</v>
      </c>
      <c r="H27" s="48">
        <v>19</v>
      </c>
      <c r="I27" s="49">
        <v>169</v>
      </c>
      <c r="J27" s="48">
        <v>19</v>
      </c>
      <c r="K27" s="49">
        <v>8831.0887573964501</v>
      </c>
      <c r="L27" s="48">
        <v>19</v>
      </c>
    </row>
    <row r="28" spans="2:12" ht="18.75" customHeight="1" thickTop="1">
      <c r="B28" s="50" t="s">
        <v>91</v>
      </c>
      <c r="C28" s="51"/>
      <c r="D28" s="52">
        <v>17966931680</v>
      </c>
      <c r="E28" s="53"/>
      <c r="F28" s="54"/>
      <c r="G28" s="55">
        <v>508393</v>
      </c>
      <c r="H28" s="54"/>
      <c r="I28" s="55">
        <v>18212</v>
      </c>
      <c r="J28" s="54"/>
      <c r="K28" s="55">
        <v>986543.58005710505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301" priority="17" stopIfTrue="1" operator="equal">
      <formula>0</formula>
    </cfRule>
  </conditionalFormatting>
  <conditionalFormatting sqref="E6:F27">
    <cfRule type="expression" dxfId="1300" priority="18" stopIfTrue="1">
      <formula>$F6&lt;=5</formula>
    </cfRule>
  </conditionalFormatting>
  <conditionalFormatting sqref="H6:H27">
    <cfRule type="expression" dxfId="1299" priority="19" stopIfTrue="1">
      <formula>$H6&lt;=5</formula>
    </cfRule>
  </conditionalFormatting>
  <conditionalFormatting sqref="J6:J27">
    <cfRule type="expression" dxfId="1298" priority="20" stopIfTrue="1">
      <formula>$J6&lt;=5</formula>
    </cfRule>
  </conditionalFormatting>
  <conditionalFormatting sqref="L6:L27">
    <cfRule type="expression" dxfId="1297" priority="21" stopIfTrue="1">
      <formula>$L6&lt;=5</formula>
    </cfRule>
  </conditionalFormatting>
  <conditionalFormatting sqref="D7:D27">
    <cfRule type="cellIs" dxfId="1296" priority="15" stopIfTrue="1" operator="equal">
      <formula>0</formula>
    </cfRule>
  </conditionalFormatting>
  <conditionalFormatting sqref="D7:D27">
    <cfRule type="expression" dxfId="1295" priority="16" stopIfTrue="1">
      <formula>$F7&lt;=5</formula>
    </cfRule>
  </conditionalFormatting>
  <conditionalFormatting sqref="G7:G27">
    <cfRule type="cellIs" dxfId="1294" priority="13" stopIfTrue="1" operator="equal">
      <formula>0</formula>
    </cfRule>
  </conditionalFormatting>
  <conditionalFormatting sqref="G7:G27">
    <cfRule type="expression" dxfId="1293" priority="14" stopIfTrue="1">
      <formula>$H7&lt;=5</formula>
    </cfRule>
  </conditionalFormatting>
  <conditionalFormatting sqref="I7:I27">
    <cfRule type="cellIs" dxfId="1292" priority="11" stopIfTrue="1" operator="equal">
      <formula>0</formula>
    </cfRule>
  </conditionalFormatting>
  <conditionalFormatting sqref="I7:I27">
    <cfRule type="expression" dxfId="1291" priority="12" stopIfTrue="1">
      <formula>$J7&lt;=5</formula>
    </cfRule>
  </conditionalFormatting>
  <conditionalFormatting sqref="K7:K27">
    <cfRule type="cellIs" dxfId="1290" priority="9" stopIfTrue="1" operator="equal">
      <formula>0</formula>
    </cfRule>
  </conditionalFormatting>
  <conditionalFormatting sqref="K7:K27">
    <cfRule type="expression" dxfId="1289" priority="10" stopIfTrue="1">
      <formula>$L7&lt;=5</formula>
    </cfRule>
  </conditionalFormatting>
  <conditionalFormatting sqref="D6">
    <cfRule type="cellIs" dxfId="1288" priority="7" stopIfTrue="1" operator="equal">
      <formula>0</formula>
    </cfRule>
  </conditionalFormatting>
  <conditionalFormatting sqref="D6">
    <cfRule type="expression" dxfId="1287" priority="8" stopIfTrue="1">
      <formula>$F6&lt;=5</formula>
    </cfRule>
  </conditionalFormatting>
  <conditionalFormatting sqref="G6">
    <cfRule type="cellIs" dxfId="1286" priority="5" stopIfTrue="1" operator="equal">
      <formula>0</formula>
    </cfRule>
  </conditionalFormatting>
  <conditionalFormatting sqref="G6">
    <cfRule type="expression" dxfId="1285" priority="6" stopIfTrue="1">
      <formula>$H6&lt;=5</formula>
    </cfRule>
  </conditionalFormatting>
  <conditionalFormatting sqref="I6">
    <cfRule type="cellIs" dxfId="1284" priority="3" stopIfTrue="1" operator="equal">
      <formula>0</formula>
    </cfRule>
  </conditionalFormatting>
  <conditionalFormatting sqref="I6">
    <cfRule type="expression" dxfId="1283" priority="4" stopIfTrue="1">
      <formula>$J6&lt;=5</formula>
    </cfRule>
  </conditionalFormatting>
  <conditionalFormatting sqref="K6">
    <cfRule type="cellIs" dxfId="1282" priority="1" stopIfTrue="1" operator="equal">
      <formula>0</formula>
    </cfRule>
  </conditionalFormatting>
  <conditionalFormatting sqref="K6">
    <cfRule type="expression" dxfId="128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484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258287571</v>
      </c>
      <c r="E6" s="35">
        <v>2.0268359082064702E-2</v>
      </c>
      <c r="F6" s="36">
        <v>13</v>
      </c>
      <c r="G6" s="37">
        <v>27444</v>
      </c>
      <c r="H6" s="36">
        <v>14</v>
      </c>
      <c r="I6" s="37">
        <v>5641</v>
      </c>
      <c r="J6" s="36">
        <v>12</v>
      </c>
      <c r="K6" s="37">
        <v>45787.550257046598</v>
      </c>
      <c r="L6" s="36">
        <v>12</v>
      </c>
    </row>
    <row r="7" spans="1:12" ht="18.75" customHeight="1">
      <c r="B7" s="38" t="s">
        <v>68</v>
      </c>
      <c r="C7" s="39"/>
      <c r="D7" s="40">
        <v>1340768219</v>
      </c>
      <c r="E7" s="41">
        <v>0.10521285094478032</v>
      </c>
      <c r="F7" s="42">
        <v>3</v>
      </c>
      <c r="G7" s="43">
        <v>36327</v>
      </c>
      <c r="H7" s="42">
        <v>11</v>
      </c>
      <c r="I7" s="43">
        <v>6753</v>
      </c>
      <c r="J7" s="42">
        <v>10</v>
      </c>
      <c r="K7" s="43">
        <v>198544.08692433001</v>
      </c>
      <c r="L7" s="42">
        <v>2</v>
      </c>
    </row>
    <row r="8" spans="1:12" ht="18.75" customHeight="1">
      <c r="B8" s="38" t="s">
        <v>69</v>
      </c>
      <c r="C8" s="39"/>
      <c r="D8" s="40">
        <v>121990233</v>
      </c>
      <c r="E8" s="41">
        <v>9.5728255036659857E-3</v>
      </c>
      <c r="F8" s="42">
        <v>15</v>
      </c>
      <c r="G8" s="43">
        <v>13905</v>
      </c>
      <c r="H8" s="42">
        <v>16</v>
      </c>
      <c r="I8" s="43">
        <v>2934</v>
      </c>
      <c r="J8" s="42">
        <v>16</v>
      </c>
      <c r="K8" s="43">
        <v>41578.129856850697</v>
      </c>
      <c r="L8" s="42">
        <v>14</v>
      </c>
    </row>
    <row r="9" spans="1:12" ht="18.75" customHeight="1">
      <c r="B9" s="38" t="s">
        <v>70</v>
      </c>
      <c r="C9" s="39"/>
      <c r="D9" s="40">
        <v>860607563</v>
      </c>
      <c r="E9" s="41">
        <v>6.753365269606651E-2</v>
      </c>
      <c r="F9" s="42">
        <v>7</v>
      </c>
      <c r="G9" s="43">
        <v>139008</v>
      </c>
      <c r="H9" s="42">
        <v>4</v>
      </c>
      <c r="I9" s="43">
        <v>10634</v>
      </c>
      <c r="J9" s="42">
        <v>3</v>
      </c>
      <c r="K9" s="43">
        <v>80929.806563851802</v>
      </c>
      <c r="L9" s="42">
        <v>10</v>
      </c>
    </row>
    <row r="10" spans="1:12" ht="18.75" customHeight="1">
      <c r="B10" s="38" t="s">
        <v>71</v>
      </c>
      <c r="C10" s="39"/>
      <c r="D10" s="40">
        <v>295242187</v>
      </c>
      <c r="E10" s="41">
        <v>2.3168264113994454E-2</v>
      </c>
      <c r="F10" s="42">
        <v>12</v>
      </c>
      <c r="G10" s="43">
        <v>32489</v>
      </c>
      <c r="H10" s="42">
        <v>12</v>
      </c>
      <c r="I10" s="43">
        <v>3186</v>
      </c>
      <c r="J10" s="42">
        <v>15</v>
      </c>
      <c r="K10" s="43">
        <v>92668.608600125503</v>
      </c>
      <c r="L10" s="42">
        <v>8</v>
      </c>
    </row>
    <row r="11" spans="1:12" ht="18.75" customHeight="1">
      <c r="B11" s="38" t="s">
        <v>72</v>
      </c>
      <c r="C11" s="39"/>
      <c r="D11" s="40">
        <v>754622592</v>
      </c>
      <c r="E11" s="41">
        <v>5.9216793153761181E-2</v>
      </c>
      <c r="F11" s="42">
        <v>9</v>
      </c>
      <c r="G11" s="43">
        <v>93580</v>
      </c>
      <c r="H11" s="42">
        <v>5</v>
      </c>
      <c r="I11" s="43">
        <v>7062</v>
      </c>
      <c r="J11" s="42">
        <v>6</v>
      </c>
      <c r="K11" s="43">
        <v>106856.78164825799</v>
      </c>
      <c r="L11" s="42">
        <v>6</v>
      </c>
    </row>
    <row r="12" spans="1:12" ht="18.75" customHeight="1">
      <c r="B12" s="38" t="s">
        <v>73</v>
      </c>
      <c r="C12" s="39"/>
      <c r="D12" s="40">
        <v>500604967</v>
      </c>
      <c r="E12" s="41">
        <v>3.9283505552116363E-2</v>
      </c>
      <c r="F12" s="42">
        <v>10</v>
      </c>
      <c r="G12" s="43">
        <v>51315</v>
      </c>
      <c r="H12" s="42">
        <v>9</v>
      </c>
      <c r="I12" s="43">
        <v>6960</v>
      </c>
      <c r="J12" s="42">
        <v>7</v>
      </c>
      <c r="K12" s="43">
        <v>71926.001005747094</v>
      </c>
      <c r="L12" s="42">
        <v>11</v>
      </c>
    </row>
    <row r="13" spans="1:12" ht="18.75" customHeight="1">
      <c r="B13" s="38" t="s">
        <v>74</v>
      </c>
      <c r="C13" s="39"/>
      <c r="D13" s="40">
        <v>44757117</v>
      </c>
      <c r="E13" s="41">
        <v>3.5121833982246957E-3</v>
      </c>
      <c r="F13" s="42">
        <v>17</v>
      </c>
      <c r="G13" s="43">
        <v>9792</v>
      </c>
      <c r="H13" s="42">
        <v>17</v>
      </c>
      <c r="I13" s="43">
        <v>2259</v>
      </c>
      <c r="J13" s="42">
        <v>17</v>
      </c>
      <c r="K13" s="43">
        <v>19812.800796812699</v>
      </c>
      <c r="L13" s="42">
        <v>17</v>
      </c>
    </row>
    <row r="14" spans="1:12" ht="18.75" customHeight="1">
      <c r="B14" s="38" t="s">
        <v>75</v>
      </c>
      <c r="C14" s="39"/>
      <c r="D14" s="40">
        <v>2428944194</v>
      </c>
      <c r="E14" s="41">
        <v>0.19060426687851822</v>
      </c>
      <c r="F14" s="42">
        <v>1</v>
      </c>
      <c r="G14" s="43">
        <v>175585</v>
      </c>
      <c r="H14" s="42">
        <v>1</v>
      </c>
      <c r="I14" s="43">
        <v>11715</v>
      </c>
      <c r="J14" s="42">
        <v>1</v>
      </c>
      <c r="K14" s="43">
        <v>207336.25215535599</v>
      </c>
      <c r="L14" s="42">
        <v>1</v>
      </c>
    </row>
    <row r="15" spans="1:12" ht="18.75" customHeight="1">
      <c r="B15" s="38" t="s">
        <v>76</v>
      </c>
      <c r="C15" s="39"/>
      <c r="D15" s="40">
        <v>900022842</v>
      </c>
      <c r="E15" s="41">
        <v>7.0626651035083615E-2</v>
      </c>
      <c r="F15" s="42">
        <v>6</v>
      </c>
      <c r="G15" s="43">
        <v>65532</v>
      </c>
      <c r="H15" s="42">
        <v>6</v>
      </c>
      <c r="I15" s="43">
        <v>8878</v>
      </c>
      <c r="J15" s="42">
        <v>5</v>
      </c>
      <c r="K15" s="43">
        <v>101376.75625140801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971770515</v>
      </c>
      <c r="E16" s="41">
        <v>7.6256839100410839E-2</v>
      </c>
      <c r="F16" s="42">
        <v>5</v>
      </c>
      <c r="G16" s="43">
        <v>147910</v>
      </c>
      <c r="H16" s="42">
        <v>2</v>
      </c>
      <c r="I16" s="43">
        <v>10998</v>
      </c>
      <c r="J16" s="42">
        <v>2</v>
      </c>
      <c r="K16" s="43">
        <v>88358.839334424396</v>
      </c>
      <c r="L16" s="42">
        <v>9</v>
      </c>
    </row>
    <row r="17" spans="2:12" ht="18.75" customHeight="1">
      <c r="B17" s="38" t="s">
        <v>79</v>
      </c>
      <c r="C17" s="39"/>
      <c r="D17" s="40">
        <v>206077751</v>
      </c>
      <c r="E17" s="41">
        <v>1.6171346688967539E-2</v>
      </c>
      <c r="F17" s="42">
        <v>14</v>
      </c>
      <c r="G17" s="43">
        <v>49604</v>
      </c>
      <c r="H17" s="42">
        <v>10</v>
      </c>
      <c r="I17" s="43">
        <v>6913</v>
      </c>
      <c r="J17" s="42">
        <v>9</v>
      </c>
      <c r="K17" s="43">
        <v>29810.176623752399</v>
      </c>
      <c r="L17" s="42">
        <v>15</v>
      </c>
    </row>
    <row r="18" spans="2:12" ht="18.75" customHeight="1">
      <c r="B18" s="38" t="s">
        <v>80</v>
      </c>
      <c r="C18" s="39"/>
      <c r="D18" s="40">
        <v>1828607303</v>
      </c>
      <c r="E18" s="41">
        <v>0.14349459129525782</v>
      </c>
      <c r="F18" s="42">
        <v>2</v>
      </c>
      <c r="G18" s="43">
        <v>147488</v>
      </c>
      <c r="H18" s="42">
        <v>3</v>
      </c>
      <c r="I18" s="43">
        <v>10503</v>
      </c>
      <c r="J18" s="42">
        <v>4</v>
      </c>
      <c r="K18" s="43">
        <v>174103.33266685699</v>
      </c>
      <c r="L18" s="42">
        <v>3</v>
      </c>
    </row>
    <row r="19" spans="2:12" ht="18.75" customHeight="1">
      <c r="B19" s="38" t="s">
        <v>81</v>
      </c>
      <c r="C19" s="39"/>
      <c r="D19" s="40">
        <v>1039081497</v>
      </c>
      <c r="E19" s="41">
        <v>8.1538870860825646E-2</v>
      </c>
      <c r="F19" s="42">
        <v>4</v>
      </c>
      <c r="G19" s="43">
        <v>53350</v>
      </c>
      <c r="H19" s="42">
        <v>7</v>
      </c>
      <c r="I19" s="43">
        <v>5978</v>
      </c>
      <c r="J19" s="42">
        <v>11</v>
      </c>
      <c r="K19" s="43">
        <v>173817.580628973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2438</v>
      </c>
      <c r="E20" s="41">
        <v>1.9131489467634406E-7</v>
      </c>
      <c r="F20" s="42">
        <v>20</v>
      </c>
      <c r="G20" s="43">
        <v>4</v>
      </c>
      <c r="H20" s="42">
        <v>20</v>
      </c>
      <c r="I20" s="43">
        <v>1</v>
      </c>
      <c r="J20" s="42">
        <v>20</v>
      </c>
      <c r="K20" s="43">
        <v>2438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1915</v>
      </c>
      <c r="E21" s="41">
        <v>1.5027400463707913E-7</v>
      </c>
      <c r="F21" s="42">
        <v>21</v>
      </c>
      <c r="G21" s="43">
        <v>1</v>
      </c>
      <c r="H21" s="42">
        <v>21</v>
      </c>
      <c r="I21" s="43">
        <v>1</v>
      </c>
      <c r="J21" s="42">
        <v>20</v>
      </c>
      <c r="K21" s="43">
        <v>1915</v>
      </c>
      <c r="L21" s="42">
        <v>21</v>
      </c>
    </row>
    <row r="22" spans="2:12" ht="18.75" customHeight="1">
      <c r="B22" s="38" t="s">
        <v>85</v>
      </c>
      <c r="C22" s="39"/>
      <c r="D22" s="40">
        <v>2461516</v>
      </c>
      <c r="E22" s="41">
        <v>1.9316024375887439E-4</v>
      </c>
      <c r="F22" s="42">
        <v>18</v>
      </c>
      <c r="G22" s="43">
        <v>1222</v>
      </c>
      <c r="H22" s="42">
        <v>18</v>
      </c>
      <c r="I22" s="43">
        <v>365</v>
      </c>
      <c r="J22" s="42">
        <v>18</v>
      </c>
      <c r="K22" s="43">
        <v>6743.8794520547899</v>
      </c>
      <c r="L22" s="42">
        <v>19</v>
      </c>
    </row>
    <row r="23" spans="2:12" ht="18.75" customHeight="1">
      <c r="B23" s="38" t="s">
        <v>86</v>
      </c>
      <c r="C23" s="39"/>
      <c r="D23" s="40">
        <v>313980927</v>
      </c>
      <c r="E23" s="41">
        <v>2.4638731738878539E-2</v>
      </c>
      <c r="F23" s="42">
        <v>11</v>
      </c>
      <c r="G23" s="43">
        <v>51587</v>
      </c>
      <c r="H23" s="42">
        <v>8</v>
      </c>
      <c r="I23" s="43">
        <v>6950</v>
      </c>
      <c r="J23" s="42">
        <v>8</v>
      </c>
      <c r="K23" s="43">
        <v>45177.111798561098</v>
      </c>
      <c r="L23" s="42">
        <v>13</v>
      </c>
    </row>
    <row r="24" spans="2:12" ht="18.75" customHeight="1">
      <c r="B24" s="38" t="s">
        <v>87</v>
      </c>
      <c r="C24" s="39"/>
      <c r="D24" s="40">
        <v>791992306</v>
      </c>
      <c r="E24" s="41">
        <v>6.2149271782963436E-2</v>
      </c>
      <c r="F24" s="42">
        <v>8</v>
      </c>
      <c r="G24" s="43">
        <v>28407</v>
      </c>
      <c r="H24" s="42">
        <v>13</v>
      </c>
      <c r="I24" s="43">
        <v>5204</v>
      </c>
      <c r="J24" s="42">
        <v>13</v>
      </c>
      <c r="K24" s="43">
        <v>152189.14411990799</v>
      </c>
      <c r="L24" s="42">
        <v>5</v>
      </c>
    </row>
    <row r="25" spans="2:12" ht="18.75" customHeight="1">
      <c r="B25" s="38" t="s">
        <v>88</v>
      </c>
      <c r="C25" s="39"/>
      <c r="D25" s="40">
        <v>82827510</v>
      </c>
      <c r="E25" s="41">
        <v>6.4996457555183901E-3</v>
      </c>
      <c r="F25" s="42">
        <v>16</v>
      </c>
      <c r="G25" s="43">
        <v>25979</v>
      </c>
      <c r="H25" s="42">
        <v>15</v>
      </c>
      <c r="I25" s="43">
        <v>3950</v>
      </c>
      <c r="J25" s="42">
        <v>14</v>
      </c>
      <c r="K25" s="43">
        <v>20968.9898734177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737187</v>
      </c>
      <c r="E27" s="47">
        <v>5.7848586243548009E-5</v>
      </c>
      <c r="F27" s="48">
        <v>19</v>
      </c>
      <c r="G27" s="49">
        <v>426</v>
      </c>
      <c r="H27" s="48">
        <v>19</v>
      </c>
      <c r="I27" s="49">
        <v>109</v>
      </c>
      <c r="J27" s="48">
        <v>19</v>
      </c>
      <c r="K27" s="49">
        <v>6763.1834862385303</v>
      </c>
      <c r="L27" s="48">
        <v>18</v>
      </c>
    </row>
    <row r="28" spans="2:12" ht="18.75" customHeight="1" thickTop="1">
      <c r="B28" s="50" t="s">
        <v>91</v>
      </c>
      <c r="C28" s="51"/>
      <c r="D28" s="52">
        <v>12743388350</v>
      </c>
      <c r="E28" s="53"/>
      <c r="F28" s="54"/>
      <c r="G28" s="55">
        <v>365664</v>
      </c>
      <c r="H28" s="54"/>
      <c r="I28" s="55">
        <v>13693</v>
      </c>
      <c r="J28" s="54"/>
      <c r="K28" s="55">
        <v>930649.84663696797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280" priority="17" stopIfTrue="1" operator="equal">
      <formula>0</formula>
    </cfRule>
  </conditionalFormatting>
  <conditionalFormatting sqref="E6:F27">
    <cfRule type="expression" dxfId="1279" priority="18" stopIfTrue="1">
      <formula>$F6&lt;=5</formula>
    </cfRule>
  </conditionalFormatting>
  <conditionalFormatting sqref="H6:H27">
    <cfRule type="expression" dxfId="1278" priority="19" stopIfTrue="1">
      <formula>$H6&lt;=5</formula>
    </cfRule>
  </conditionalFormatting>
  <conditionalFormatting sqref="J6:J27">
    <cfRule type="expression" dxfId="1277" priority="20" stopIfTrue="1">
      <formula>$J6&lt;=5</formula>
    </cfRule>
  </conditionalFormatting>
  <conditionalFormatting sqref="L6:L27">
    <cfRule type="expression" dxfId="1276" priority="21" stopIfTrue="1">
      <formula>$L6&lt;=5</formula>
    </cfRule>
  </conditionalFormatting>
  <conditionalFormatting sqref="D7:D27">
    <cfRule type="cellIs" dxfId="1275" priority="15" stopIfTrue="1" operator="equal">
      <formula>0</formula>
    </cfRule>
  </conditionalFormatting>
  <conditionalFormatting sqref="D7:D27">
    <cfRule type="expression" dxfId="1274" priority="16" stopIfTrue="1">
      <formula>$F7&lt;=5</formula>
    </cfRule>
  </conditionalFormatting>
  <conditionalFormatting sqref="G7:G27">
    <cfRule type="cellIs" dxfId="1273" priority="13" stopIfTrue="1" operator="equal">
      <formula>0</formula>
    </cfRule>
  </conditionalFormatting>
  <conditionalFormatting sqref="G7:G27">
    <cfRule type="expression" dxfId="1272" priority="14" stopIfTrue="1">
      <formula>$H7&lt;=5</formula>
    </cfRule>
  </conditionalFormatting>
  <conditionalFormatting sqref="I7:I27">
    <cfRule type="cellIs" dxfId="1271" priority="11" stopIfTrue="1" operator="equal">
      <formula>0</formula>
    </cfRule>
  </conditionalFormatting>
  <conditionalFormatting sqref="I7:I27">
    <cfRule type="expression" dxfId="1270" priority="12" stopIfTrue="1">
      <formula>$J7&lt;=5</formula>
    </cfRule>
  </conditionalFormatting>
  <conditionalFormatting sqref="K7:K27">
    <cfRule type="cellIs" dxfId="1269" priority="9" stopIfTrue="1" operator="equal">
      <formula>0</formula>
    </cfRule>
  </conditionalFormatting>
  <conditionalFormatting sqref="K7:K27">
    <cfRule type="expression" dxfId="1268" priority="10" stopIfTrue="1">
      <formula>$L7&lt;=5</formula>
    </cfRule>
  </conditionalFormatting>
  <conditionalFormatting sqref="D6">
    <cfRule type="cellIs" dxfId="1267" priority="7" stopIfTrue="1" operator="equal">
      <formula>0</formula>
    </cfRule>
  </conditionalFormatting>
  <conditionalFormatting sqref="D6">
    <cfRule type="expression" dxfId="1266" priority="8" stopIfTrue="1">
      <formula>$F6&lt;=5</formula>
    </cfRule>
  </conditionalFormatting>
  <conditionalFormatting sqref="G6">
    <cfRule type="cellIs" dxfId="1265" priority="5" stopIfTrue="1" operator="equal">
      <formula>0</formula>
    </cfRule>
  </conditionalFormatting>
  <conditionalFormatting sqref="G6">
    <cfRule type="expression" dxfId="1264" priority="6" stopIfTrue="1">
      <formula>$H6&lt;=5</formula>
    </cfRule>
  </conditionalFormatting>
  <conditionalFormatting sqref="I6">
    <cfRule type="cellIs" dxfId="1263" priority="3" stopIfTrue="1" operator="equal">
      <formula>0</formula>
    </cfRule>
  </conditionalFormatting>
  <conditionalFormatting sqref="I6">
    <cfRule type="expression" dxfId="1262" priority="4" stopIfTrue="1">
      <formula>$J6&lt;=5</formula>
    </cfRule>
  </conditionalFormatting>
  <conditionalFormatting sqref="K6">
    <cfRule type="cellIs" dxfId="1261" priority="1" stopIfTrue="1" operator="equal">
      <formula>0</formula>
    </cfRule>
  </conditionalFormatting>
  <conditionalFormatting sqref="K6">
    <cfRule type="expression" dxfId="126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485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165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166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423416293</v>
      </c>
      <c r="E6" s="35">
        <v>2.0921162108738987E-2</v>
      </c>
      <c r="F6" s="36">
        <v>12</v>
      </c>
      <c r="G6" s="37">
        <v>41877</v>
      </c>
      <c r="H6" s="36">
        <v>15</v>
      </c>
      <c r="I6" s="37">
        <v>8553</v>
      </c>
      <c r="J6" s="36">
        <v>12</v>
      </c>
      <c r="K6" s="37">
        <v>49505.003273705101</v>
      </c>
      <c r="L6" s="36">
        <v>13</v>
      </c>
    </row>
    <row r="7" spans="1:12" ht="18.75" customHeight="1">
      <c r="B7" s="38" t="s">
        <v>68</v>
      </c>
      <c r="C7" s="39"/>
      <c r="D7" s="40">
        <v>2210497088</v>
      </c>
      <c r="E7" s="41">
        <v>0.10922151245356887</v>
      </c>
      <c r="F7" s="42">
        <v>3</v>
      </c>
      <c r="G7" s="43">
        <v>58245</v>
      </c>
      <c r="H7" s="42">
        <v>11</v>
      </c>
      <c r="I7" s="43">
        <v>10698</v>
      </c>
      <c r="J7" s="42">
        <v>7</v>
      </c>
      <c r="K7" s="43">
        <v>206627.13479154999</v>
      </c>
      <c r="L7" s="42">
        <v>2</v>
      </c>
    </row>
    <row r="8" spans="1:12" ht="18.75" customHeight="1">
      <c r="B8" s="38" t="s">
        <v>69</v>
      </c>
      <c r="C8" s="39"/>
      <c r="D8" s="40">
        <v>232792039</v>
      </c>
      <c r="E8" s="41">
        <v>1.150234430289835E-2</v>
      </c>
      <c r="F8" s="42">
        <v>15</v>
      </c>
      <c r="G8" s="43">
        <v>23287</v>
      </c>
      <c r="H8" s="42">
        <v>16</v>
      </c>
      <c r="I8" s="43">
        <v>4482</v>
      </c>
      <c r="J8" s="42">
        <v>16</v>
      </c>
      <c r="K8" s="43">
        <v>51939.321508255198</v>
      </c>
      <c r="L8" s="42">
        <v>12</v>
      </c>
    </row>
    <row r="9" spans="1:12" ht="18.75" customHeight="1">
      <c r="B9" s="38" t="s">
        <v>167</v>
      </c>
      <c r="C9" s="39"/>
      <c r="D9" s="40">
        <v>1390732295</v>
      </c>
      <c r="E9" s="41">
        <v>6.8716618312922625E-2</v>
      </c>
      <c r="F9" s="42">
        <v>6</v>
      </c>
      <c r="G9" s="43">
        <v>236328</v>
      </c>
      <c r="H9" s="42">
        <v>3</v>
      </c>
      <c r="I9" s="43">
        <v>16845</v>
      </c>
      <c r="J9" s="42">
        <v>3</v>
      </c>
      <c r="K9" s="43">
        <v>82560.539922825803</v>
      </c>
      <c r="L9" s="42">
        <v>10</v>
      </c>
    </row>
    <row r="10" spans="1:12" ht="18.75" customHeight="1">
      <c r="B10" s="38" t="s">
        <v>71</v>
      </c>
      <c r="C10" s="39"/>
      <c r="D10" s="40">
        <v>431703928</v>
      </c>
      <c r="E10" s="41">
        <v>2.1330657345931144E-2</v>
      </c>
      <c r="F10" s="42">
        <v>11</v>
      </c>
      <c r="G10" s="43">
        <v>48321</v>
      </c>
      <c r="H10" s="42">
        <v>12</v>
      </c>
      <c r="I10" s="43">
        <v>4597</v>
      </c>
      <c r="J10" s="42">
        <v>15</v>
      </c>
      <c r="K10" s="43">
        <v>93909.925603654599</v>
      </c>
      <c r="L10" s="42">
        <v>8</v>
      </c>
    </row>
    <row r="11" spans="1:12" ht="18.75" customHeight="1">
      <c r="B11" s="38" t="s">
        <v>72</v>
      </c>
      <c r="C11" s="39"/>
      <c r="D11" s="40">
        <v>1125025096</v>
      </c>
      <c r="E11" s="41">
        <v>5.5587923277708257E-2</v>
      </c>
      <c r="F11" s="42">
        <v>9</v>
      </c>
      <c r="G11" s="43">
        <v>144234</v>
      </c>
      <c r="H11" s="42">
        <v>5</v>
      </c>
      <c r="I11" s="43">
        <v>10587</v>
      </c>
      <c r="J11" s="42">
        <v>8</v>
      </c>
      <c r="K11" s="43">
        <v>106264.767734013</v>
      </c>
      <c r="L11" s="42">
        <v>6</v>
      </c>
    </row>
    <row r="12" spans="1:12" ht="18.75" customHeight="1">
      <c r="B12" s="38" t="s">
        <v>73</v>
      </c>
      <c r="C12" s="39"/>
      <c r="D12" s="40">
        <v>801383622</v>
      </c>
      <c r="E12" s="41">
        <v>3.9596673402339778E-2</v>
      </c>
      <c r="F12" s="42">
        <v>10</v>
      </c>
      <c r="G12" s="43">
        <v>81419</v>
      </c>
      <c r="H12" s="42">
        <v>8</v>
      </c>
      <c r="I12" s="43">
        <v>11454</v>
      </c>
      <c r="J12" s="42">
        <v>6</v>
      </c>
      <c r="K12" s="43">
        <v>69965.393923520198</v>
      </c>
      <c r="L12" s="42">
        <v>11</v>
      </c>
    </row>
    <row r="13" spans="1:12" ht="18.75" customHeight="1">
      <c r="B13" s="38" t="s">
        <v>74</v>
      </c>
      <c r="C13" s="39"/>
      <c r="D13" s="40">
        <v>72913913</v>
      </c>
      <c r="E13" s="41">
        <v>3.602704522887812E-3</v>
      </c>
      <c r="F13" s="42">
        <v>17</v>
      </c>
      <c r="G13" s="43">
        <v>17116</v>
      </c>
      <c r="H13" s="42">
        <v>17</v>
      </c>
      <c r="I13" s="43">
        <v>3572</v>
      </c>
      <c r="J13" s="42">
        <v>17</v>
      </c>
      <c r="K13" s="43">
        <v>20412.629619260901</v>
      </c>
      <c r="L13" s="42">
        <v>16</v>
      </c>
    </row>
    <row r="14" spans="1:12" ht="18.75" customHeight="1">
      <c r="B14" s="38" t="s">
        <v>75</v>
      </c>
      <c r="C14" s="39"/>
      <c r="D14" s="40">
        <v>4018235048</v>
      </c>
      <c r="E14" s="41">
        <v>0.19854254127680576</v>
      </c>
      <c r="F14" s="42">
        <v>1</v>
      </c>
      <c r="G14" s="43">
        <v>293514</v>
      </c>
      <c r="H14" s="42">
        <v>1</v>
      </c>
      <c r="I14" s="43">
        <v>18480</v>
      </c>
      <c r="J14" s="42">
        <v>1</v>
      </c>
      <c r="K14" s="43">
        <v>217436.961471861</v>
      </c>
      <c r="L14" s="42">
        <v>1</v>
      </c>
    </row>
    <row r="15" spans="1:12" ht="18.75" customHeight="1">
      <c r="B15" s="38" t="s">
        <v>76</v>
      </c>
      <c r="C15" s="39"/>
      <c r="D15" s="40">
        <v>1389082604</v>
      </c>
      <c r="E15" s="41">
        <v>6.8635106445262092E-2</v>
      </c>
      <c r="F15" s="42">
        <v>7</v>
      </c>
      <c r="G15" s="43">
        <v>108479</v>
      </c>
      <c r="H15" s="42">
        <v>6</v>
      </c>
      <c r="I15" s="43">
        <v>14063</v>
      </c>
      <c r="J15" s="42">
        <v>5</v>
      </c>
      <c r="K15" s="43">
        <v>98775.695370831294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1485247095</v>
      </c>
      <c r="E16" s="41">
        <v>7.3386630981695955E-2</v>
      </c>
      <c r="F16" s="42">
        <v>5</v>
      </c>
      <c r="G16" s="43">
        <v>236628</v>
      </c>
      <c r="H16" s="42">
        <v>2</v>
      </c>
      <c r="I16" s="43">
        <v>17157</v>
      </c>
      <c r="J16" s="42">
        <v>2</v>
      </c>
      <c r="K16" s="43">
        <v>86567.995278894901</v>
      </c>
      <c r="L16" s="42">
        <v>9</v>
      </c>
    </row>
    <row r="17" spans="2:12" ht="18.75" customHeight="1">
      <c r="B17" s="38" t="s">
        <v>79</v>
      </c>
      <c r="C17" s="39"/>
      <c r="D17" s="40">
        <v>340457992</v>
      </c>
      <c r="E17" s="41">
        <v>1.6822160506345375E-2</v>
      </c>
      <c r="F17" s="42">
        <v>14</v>
      </c>
      <c r="G17" s="43">
        <v>74883</v>
      </c>
      <c r="H17" s="42">
        <v>10</v>
      </c>
      <c r="I17" s="43">
        <v>10337</v>
      </c>
      <c r="J17" s="42">
        <v>10</v>
      </c>
      <c r="K17" s="43">
        <v>32935.8606945922</v>
      </c>
      <c r="L17" s="42">
        <v>15</v>
      </c>
    </row>
    <row r="18" spans="2:12" ht="18.75" customHeight="1">
      <c r="B18" s="38" t="s">
        <v>80</v>
      </c>
      <c r="C18" s="39"/>
      <c r="D18" s="40">
        <v>2854656553</v>
      </c>
      <c r="E18" s="41">
        <v>0.14104967970631929</v>
      </c>
      <c r="F18" s="42">
        <v>2</v>
      </c>
      <c r="G18" s="43">
        <v>233794</v>
      </c>
      <c r="H18" s="42">
        <v>4</v>
      </c>
      <c r="I18" s="43">
        <v>16388</v>
      </c>
      <c r="J18" s="42">
        <v>4</v>
      </c>
      <c r="K18" s="43">
        <v>174191.881437637</v>
      </c>
      <c r="L18" s="42">
        <v>4</v>
      </c>
    </row>
    <row r="19" spans="2:12" ht="18.75" customHeight="1">
      <c r="B19" s="38" t="s">
        <v>81</v>
      </c>
      <c r="C19" s="39"/>
      <c r="D19" s="40">
        <v>1607627236</v>
      </c>
      <c r="E19" s="41">
        <v>7.9433480881143104E-2</v>
      </c>
      <c r="F19" s="42">
        <v>4</v>
      </c>
      <c r="G19" s="43">
        <v>87829</v>
      </c>
      <c r="H19" s="42">
        <v>7</v>
      </c>
      <c r="I19" s="43">
        <v>8934</v>
      </c>
      <c r="J19" s="42">
        <v>11</v>
      </c>
      <c r="K19" s="43">
        <v>179944.84396686801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13945</v>
      </c>
      <c r="E20" s="41">
        <v>6.8902782068040346E-7</v>
      </c>
      <c r="F20" s="42">
        <v>20</v>
      </c>
      <c r="G20" s="43">
        <v>8</v>
      </c>
      <c r="H20" s="42">
        <v>20</v>
      </c>
      <c r="I20" s="43">
        <v>4</v>
      </c>
      <c r="J20" s="42">
        <v>20</v>
      </c>
      <c r="K20" s="43">
        <v>3486.25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1918</v>
      </c>
      <c r="E21" s="41">
        <v>9.4769118685192808E-8</v>
      </c>
      <c r="F21" s="42">
        <v>21</v>
      </c>
      <c r="G21" s="43">
        <v>5</v>
      </c>
      <c r="H21" s="42">
        <v>21</v>
      </c>
      <c r="I21" s="43">
        <v>2</v>
      </c>
      <c r="J21" s="42">
        <v>21</v>
      </c>
      <c r="K21" s="43">
        <v>959</v>
      </c>
      <c r="L21" s="42">
        <v>21</v>
      </c>
    </row>
    <row r="22" spans="2:12" ht="18.75" customHeight="1">
      <c r="B22" s="38" t="s">
        <v>85</v>
      </c>
      <c r="C22" s="39"/>
      <c r="D22" s="40">
        <v>11037213</v>
      </c>
      <c r="E22" s="41">
        <v>5.4535294512552291E-4</v>
      </c>
      <c r="F22" s="42">
        <v>18</v>
      </c>
      <c r="G22" s="43">
        <v>2526</v>
      </c>
      <c r="H22" s="42">
        <v>18</v>
      </c>
      <c r="I22" s="43">
        <v>679</v>
      </c>
      <c r="J22" s="42">
        <v>18</v>
      </c>
      <c r="K22" s="43">
        <v>16255.1001472754</v>
      </c>
      <c r="L22" s="42">
        <v>19</v>
      </c>
    </row>
    <row r="23" spans="2:12" ht="18.75" customHeight="1">
      <c r="B23" s="38" t="s">
        <v>86</v>
      </c>
      <c r="C23" s="39"/>
      <c r="D23" s="40">
        <v>408159700</v>
      </c>
      <c r="E23" s="41">
        <v>2.0167327972790767E-2</v>
      </c>
      <c r="F23" s="42">
        <v>13</v>
      </c>
      <c r="G23" s="43">
        <v>78327</v>
      </c>
      <c r="H23" s="42">
        <v>9</v>
      </c>
      <c r="I23" s="43">
        <v>10506</v>
      </c>
      <c r="J23" s="42">
        <v>9</v>
      </c>
      <c r="K23" s="43">
        <v>38850.152293927298</v>
      </c>
      <c r="L23" s="42">
        <v>14</v>
      </c>
    </row>
    <row r="24" spans="2:12" ht="18.75" customHeight="1">
      <c r="B24" s="38" t="s">
        <v>87</v>
      </c>
      <c r="C24" s="39"/>
      <c r="D24" s="40">
        <v>1319488939</v>
      </c>
      <c r="E24" s="41">
        <v>6.5196456654791526E-2</v>
      </c>
      <c r="F24" s="42">
        <v>8</v>
      </c>
      <c r="G24" s="43">
        <v>44242</v>
      </c>
      <c r="H24" s="42">
        <v>14</v>
      </c>
      <c r="I24" s="43">
        <v>7834</v>
      </c>
      <c r="J24" s="42">
        <v>13</v>
      </c>
      <c r="K24" s="43">
        <v>168431.06190962499</v>
      </c>
      <c r="L24" s="42">
        <v>5</v>
      </c>
    </row>
    <row r="25" spans="2:12" ht="18.75" customHeight="1">
      <c r="B25" s="38" t="s">
        <v>88</v>
      </c>
      <c r="C25" s="39"/>
      <c r="D25" s="40">
        <v>111837828</v>
      </c>
      <c r="E25" s="41">
        <v>5.5259501539239734E-3</v>
      </c>
      <c r="F25" s="42">
        <v>16</v>
      </c>
      <c r="G25" s="43">
        <v>45063</v>
      </c>
      <c r="H25" s="42">
        <v>13</v>
      </c>
      <c r="I25" s="43">
        <v>6697</v>
      </c>
      <c r="J25" s="42">
        <v>14</v>
      </c>
      <c r="K25" s="43">
        <v>16699.690607734799</v>
      </c>
      <c r="L25" s="42">
        <v>18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4349955</v>
      </c>
      <c r="E27" s="47">
        <v>2.1493295186144311E-4</v>
      </c>
      <c r="F27" s="48">
        <v>19</v>
      </c>
      <c r="G27" s="49">
        <v>1433</v>
      </c>
      <c r="H27" s="48">
        <v>19</v>
      </c>
      <c r="I27" s="49">
        <v>248</v>
      </c>
      <c r="J27" s="48">
        <v>19</v>
      </c>
      <c r="K27" s="49">
        <v>17540.141129032301</v>
      </c>
      <c r="L27" s="48">
        <v>17</v>
      </c>
    </row>
    <row r="28" spans="2:12" ht="18.75" customHeight="1" thickTop="1">
      <c r="B28" s="50" t="s">
        <v>156</v>
      </c>
      <c r="C28" s="51"/>
      <c r="D28" s="52">
        <v>20238660300</v>
      </c>
      <c r="E28" s="53"/>
      <c r="F28" s="54"/>
      <c r="G28" s="55">
        <v>590772</v>
      </c>
      <c r="H28" s="54"/>
      <c r="I28" s="55">
        <v>21579</v>
      </c>
      <c r="J28" s="54"/>
      <c r="K28" s="55">
        <v>937886.84832475998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259" priority="17" stopIfTrue="1" operator="equal">
      <formula>0</formula>
    </cfRule>
  </conditionalFormatting>
  <conditionalFormatting sqref="E6:F27">
    <cfRule type="expression" dxfId="1258" priority="18" stopIfTrue="1">
      <formula>$F6&lt;=5</formula>
    </cfRule>
  </conditionalFormatting>
  <conditionalFormatting sqref="H6:H27">
    <cfRule type="expression" dxfId="1257" priority="19" stopIfTrue="1">
      <formula>$H6&lt;=5</formula>
    </cfRule>
  </conditionalFormatting>
  <conditionalFormatting sqref="J6:J27">
    <cfRule type="expression" dxfId="1256" priority="20" stopIfTrue="1">
      <formula>$J6&lt;=5</formula>
    </cfRule>
  </conditionalFormatting>
  <conditionalFormatting sqref="L6:L27">
    <cfRule type="expression" dxfId="1255" priority="21" stopIfTrue="1">
      <formula>$L6&lt;=5</formula>
    </cfRule>
  </conditionalFormatting>
  <conditionalFormatting sqref="D7:D27">
    <cfRule type="cellIs" dxfId="1254" priority="15" stopIfTrue="1" operator="equal">
      <formula>0</formula>
    </cfRule>
  </conditionalFormatting>
  <conditionalFormatting sqref="D7:D27">
    <cfRule type="expression" dxfId="1253" priority="16" stopIfTrue="1">
      <formula>$F7&lt;=5</formula>
    </cfRule>
  </conditionalFormatting>
  <conditionalFormatting sqref="G7:G27">
    <cfRule type="cellIs" dxfId="1252" priority="13" stopIfTrue="1" operator="equal">
      <formula>0</formula>
    </cfRule>
  </conditionalFormatting>
  <conditionalFormatting sqref="G7:G27">
    <cfRule type="expression" dxfId="1251" priority="14" stopIfTrue="1">
      <formula>$H7&lt;=5</formula>
    </cfRule>
  </conditionalFormatting>
  <conditionalFormatting sqref="I7:I27">
    <cfRule type="cellIs" dxfId="1250" priority="11" stopIfTrue="1" operator="equal">
      <formula>0</formula>
    </cfRule>
  </conditionalFormatting>
  <conditionalFormatting sqref="I7:I27">
    <cfRule type="expression" dxfId="1249" priority="12" stopIfTrue="1">
      <formula>$J7&lt;=5</formula>
    </cfRule>
  </conditionalFormatting>
  <conditionalFormatting sqref="K7:K27">
    <cfRule type="cellIs" dxfId="1248" priority="9" stopIfTrue="1" operator="equal">
      <formula>0</formula>
    </cfRule>
  </conditionalFormatting>
  <conditionalFormatting sqref="K7:K27">
    <cfRule type="expression" dxfId="1247" priority="10" stopIfTrue="1">
      <formula>$L7&lt;=5</formula>
    </cfRule>
  </conditionalFormatting>
  <conditionalFormatting sqref="D6">
    <cfRule type="cellIs" dxfId="1246" priority="7" stopIfTrue="1" operator="equal">
      <formula>0</formula>
    </cfRule>
  </conditionalFormatting>
  <conditionalFormatting sqref="D6">
    <cfRule type="expression" dxfId="1245" priority="8" stopIfTrue="1">
      <formula>$F6&lt;=5</formula>
    </cfRule>
  </conditionalFormatting>
  <conditionalFormatting sqref="G6">
    <cfRule type="cellIs" dxfId="1244" priority="5" stopIfTrue="1" operator="equal">
      <formula>0</formula>
    </cfRule>
  </conditionalFormatting>
  <conditionalFormatting sqref="G6">
    <cfRule type="expression" dxfId="1243" priority="6" stopIfTrue="1">
      <formula>$H6&lt;=5</formula>
    </cfRule>
  </conditionalFormatting>
  <conditionalFormatting sqref="I6">
    <cfRule type="cellIs" dxfId="1242" priority="3" stopIfTrue="1" operator="equal">
      <formula>0</formula>
    </cfRule>
  </conditionalFormatting>
  <conditionalFormatting sqref="I6">
    <cfRule type="expression" dxfId="1241" priority="4" stopIfTrue="1">
      <formula>$J6&lt;=5</formula>
    </cfRule>
  </conditionalFormatting>
  <conditionalFormatting sqref="K6">
    <cfRule type="cellIs" dxfId="1240" priority="1" stopIfTrue="1" operator="equal">
      <formula>0</formula>
    </cfRule>
  </conditionalFormatting>
  <conditionalFormatting sqref="K6">
    <cfRule type="expression" dxfId="123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486</v>
      </c>
    </row>
    <row r="3" spans="1:12" ht="18.75" customHeight="1">
      <c r="B3" s="31" t="s">
        <v>168</v>
      </c>
      <c r="C3" s="31"/>
    </row>
    <row r="4" spans="1:12" ht="24.95" customHeight="1">
      <c r="B4" s="76" t="s">
        <v>57</v>
      </c>
      <c r="C4" s="77"/>
      <c r="D4" s="80" t="s">
        <v>132</v>
      </c>
      <c r="E4" s="80"/>
      <c r="F4" s="80"/>
      <c r="G4" s="80" t="s">
        <v>96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169</v>
      </c>
      <c r="F5" s="63" t="s">
        <v>64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170</v>
      </c>
      <c r="L5" s="64" t="s">
        <v>136</v>
      </c>
    </row>
    <row r="6" spans="1:12" ht="18.75" customHeight="1">
      <c r="B6" s="32" t="s">
        <v>104</v>
      </c>
      <c r="C6" s="33"/>
      <c r="D6" s="34">
        <v>291843823</v>
      </c>
      <c r="E6" s="35">
        <v>2.138178866624622E-2</v>
      </c>
      <c r="F6" s="36">
        <v>12</v>
      </c>
      <c r="G6" s="37">
        <v>35706</v>
      </c>
      <c r="H6" s="36">
        <v>13</v>
      </c>
      <c r="I6" s="37">
        <v>6314</v>
      </c>
      <c r="J6" s="36">
        <v>11</v>
      </c>
      <c r="K6" s="37">
        <v>46221.7014570795</v>
      </c>
      <c r="L6" s="36">
        <v>13</v>
      </c>
    </row>
    <row r="7" spans="1:12" ht="18.75" customHeight="1">
      <c r="B7" s="38" t="s">
        <v>171</v>
      </c>
      <c r="C7" s="39"/>
      <c r="D7" s="40">
        <v>1393099895</v>
      </c>
      <c r="E7" s="41">
        <v>0.1020647524407594</v>
      </c>
      <c r="F7" s="42">
        <v>3</v>
      </c>
      <c r="G7" s="43">
        <v>44257</v>
      </c>
      <c r="H7" s="42">
        <v>11</v>
      </c>
      <c r="I7" s="43">
        <v>7516</v>
      </c>
      <c r="J7" s="42">
        <v>9</v>
      </c>
      <c r="K7" s="43">
        <v>185351.23669505099</v>
      </c>
      <c r="L7" s="42">
        <v>2</v>
      </c>
    </row>
    <row r="8" spans="1:12" ht="18.75" customHeight="1">
      <c r="B8" s="38" t="s">
        <v>106</v>
      </c>
      <c r="C8" s="39"/>
      <c r="D8" s="40">
        <v>161207104</v>
      </c>
      <c r="E8" s="41">
        <v>1.1810756156472004E-2</v>
      </c>
      <c r="F8" s="42">
        <v>15</v>
      </c>
      <c r="G8" s="43">
        <v>14836</v>
      </c>
      <c r="H8" s="42">
        <v>16</v>
      </c>
      <c r="I8" s="43">
        <v>2786</v>
      </c>
      <c r="J8" s="42">
        <v>16</v>
      </c>
      <c r="K8" s="43">
        <v>57863.2821249103</v>
      </c>
      <c r="L8" s="42">
        <v>12</v>
      </c>
    </row>
    <row r="9" spans="1:12" ht="18.75" customHeight="1">
      <c r="B9" s="38" t="s">
        <v>107</v>
      </c>
      <c r="C9" s="39"/>
      <c r="D9" s="40">
        <v>917865861</v>
      </c>
      <c r="E9" s="41">
        <v>6.724697361117056E-2</v>
      </c>
      <c r="F9" s="42">
        <v>7</v>
      </c>
      <c r="G9" s="43">
        <v>161070</v>
      </c>
      <c r="H9" s="42">
        <v>4</v>
      </c>
      <c r="I9" s="43">
        <v>11149</v>
      </c>
      <c r="J9" s="42">
        <v>4</v>
      </c>
      <c r="K9" s="43">
        <v>82327.191766077696</v>
      </c>
      <c r="L9" s="42">
        <v>10</v>
      </c>
    </row>
    <row r="10" spans="1:12" ht="18.75" customHeight="1">
      <c r="B10" s="38" t="s">
        <v>108</v>
      </c>
      <c r="C10" s="39"/>
      <c r="D10" s="40">
        <v>300868157</v>
      </c>
      <c r="E10" s="41">
        <v>2.204295188860992E-2</v>
      </c>
      <c r="F10" s="42">
        <v>11</v>
      </c>
      <c r="G10" s="43">
        <v>32102</v>
      </c>
      <c r="H10" s="42">
        <v>15</v>
      </c>
      <c r="I10" s="43">
        <v>3161</v>
      </c>
      <c r="J10" s="42">
        <v>15</v>
      </c>
      <c r="K10" s="43">
        <v>95181.321417272993</v>
      </c>
      <c r="L10" s="42">
        <v>8</v>
      </c>
    </row>
    <row r="11" spans="1:12" ht="18.75" customHeight="1">
      <c r="B11" s="38" t="s">
        <v>137</v>
      </c>
      <c r="C11" s="39"/>
      <c r="D11" s="40">
        <v>804155395</v>
      </c>
      <c r="E11" s="41">
        <v>5.8916034384293797E-2</v>
      </c>
      <c r="F11" s="42">
        <v>9</v>
      </c>
      <c r="G11" s="43">
        <v>104709</v>
      </c>
      <c r="H11" s="42">
        <v>5</v>
      </c>
      <c r="I11" s="43">
        <v>7545</v>
      </c>
      <c r="J11" s="42">
        <v>8</v>
      </c>
      <c r="K11" s="43">
        <v>106581.231941683</v>
      </c>
      <c r="L11" s="42">
        <v>6</v>
      </c>
    </row>
    <row r="12" spans="1:12" ht="18.75" customHeight="1">
      <c r="B12" s="38" t="s">
        <v>172</v>
      </c>
      <c r="C12" s="39"/>
      <c r="D12" s="40">
        <v>607182917</v>
      </c>
      <c r="E12" s="41">
        <v>4.4484946364785387E-2</v>
      </c>
      <c r="F12" s="42">
        <v>10</v>
      </c>
      <c r="G12" s="43">
        <v>63542</v>
      </c>
      <c r="H12" s="42">
        <v>7</v>
      </c>
      <c r="I12" s="43">
        <v>7641</v>
      </c>
      <c r="J12" s="42">
        <v>7</v>
      </c>
      <c r="K12" s="43">
        <v>79463.802774505995</v>
      </c>
      <c r="L12" s="42">
        <v>11</v>
      </c>
    </row>
    <row r="13" spans="1:12" ht="18.75" customHeight="1">
      <c r="B13" s="38" t="s">
        <v>139</v>
      </c>
      <c r="C13" s="39"/>
      <c r="D13" s="40">
        <v>43725842</v>
      </c>
      <c r="E13" s="41">
        <v>3.2035514861579683E-3</v>
      </c>
      <c r="F13" s="42">
        <v>17</v>
      </c>
      <c r="G13" s="43">
        <v>12651</v>
      </c>
      <c r="H13" s="42">
        <v>17</v>
      </c>
      <c r="I13" s="43">
        <v>2353</v>
      </c>
      <c r="J13" s="42">
        <v>17</v>
      </c>
      <c r="K13" s="43">
        <v>18583.018274543101</v>
      </c>
      <c r="L13" s="42">
        <v>17</v>
      </c>
    </row>
    <row r="14" spans="1:12" ht="18.75" customHeight="1">
      <c r="B14" s="38" t="s">
        <v>140</v>
      </c>
      <c r="C14" s="39"/>
      <c r="D14" s="40">
        <v>2774584963</v>
      </c>
      <c r="E14" s="41">
        <v>0.20327855051230806</v>
      </c>
      <c r="F14" s="42">
        <v>1</v>
      </c>
      <c r="G14" s="43">
        <v>202043</v>
      </c>
      <c r="H14" s="42">
        <v>1</v>
      </c>
      <c r="I14" s="43">
        <v>12209</v>
      </c>
      <c r="J14" s="42">
        <v>1</v>
      </c>
      <c r="K14" s="43">
        <v>227257.34810385801</v>
      </c>
      <c r="L14" s="42">
        <v>1</v>
      </c>
    </row>
    <row r="15" spans="1:12" ht="18.75" customHeight="1">
      <c r="B15" s="38" t="s">
        <v>141</v>
      </c>
      <c r="C15" s="39"/>
      <c r="D15" s="40">
        <v>943466907</v>
      </c>
      <c r="E15" s="41">
        <v>6.9122621173554791E-2</v>
      </c>
      <c r="F15" s="42">
        <v>6</v>
      </c>
      <c r="G15" s="43">
        <v>77215</v>
      </c>
      <c r="H15" s="42">
        <v>6</v>
      </c>
      <c r="I15" s="43">
        <v>9552</v>
      </c>
      <c r="J15" s="42">
        <v>5</v>
      </c>
      <c r="K15" s="43">
        <v>98771.661118090502</v>
      </c>
      <c r="L15" s="42">
        <v>7</v>
      </c>
    </row>
    <row r="16" spans="1:12" ht="18.75" customHeight="1">
      <c r="B16" s="38" t="s">
        <v>114</v>
      </c>
      <c r="C16" s="39" t="s">
        <v>142</v>
      </c>
      <c r="D16" s="40">
        <v>1022566578</v>
      </c>
      <c r="E16" s="41">
        <v>7.4917818178260986E-2</v>
      </c>
      <c r="F16" s="42">
        <v>5</v>
      </c>
      <c r="G16" s="43">
        <v>174604</v>
      </c>
      <c r="H16" s="42">
        <v>3</v>
      </c>
      <c r="I16" s="43">
        <v>11586</v>
      </c>
      <c r="J16" s="42">
        <v>2</v>
      </c>
      <c r="K16" s="43">
        <v>88258.810460901106</v>
      </c>
      <c r="L16" s="42">
        <v>9</v>
      </c>
    </row>
    <row r="17" spans="2:12" ht="18.75" customHeight="1">
      <c r="B17" s="38" t="s">
        <v>79</v>
      </c>
      <c r="C17" s="39"/>
      <c r="D17" s="40">
        <v>226261533</v>
      </c>
      <c r="E17" s="41">
        <v>1.6576935678048924E-2</v>
      </c>
      <c r="F17" s="42">
        <v>14</v>
      </c>
      <c r="G17" s="43">
        <v>60396</v>
      </c>
      <c r="H17" s="42">
        <v>10</v>
      </c>
      <c r="I17" s="43">
        <v>7341</v>
      </c>
      <c r="J17" s="42">
        <v>10</v>
      </c>
      <c r="K17" s="43">
        <v>30821.622803432801</v>
      </c>
      <c r="L17" s="42">
        <v>15</v>
      </c>
    </row>
    <row r="18" spans="2:12" ht="18.75" customHeight="1">
      <c r="B18" s="38" t="s">
        <v>143</v>
      </c>
      <c r="C18" s="39"/>
      <c r="D18" s="40">
        <v>1897233484</v>
      </c>
      <c r="E18" s="41">
        <v>0.13899984241028132</v>
      </c>
      <c r="F18" s="42">
        <v>2</v>
      </c>
      <c r="G18" s="43">
        <v>175057</v>
      </c>
      <c r="H18" s="42">
        <v>2</v>
      </c>
      <c r="I18" s="43">
        <v>11199</v>
      </c>
      <c r="J18" s="42">
        <v>3</v>
      </c>
      <c r="K18" s="43">
        <v>169410.97276542499</v>
      </c>
      <c r="L18" s="42">
        <v>3</v>
      </c>
    </row>
    <row r="19" spans="2:12" ht="18.75" customHeight="1">
      <c r="B19" s="38" t="s">
        <v>144</v>
      </c>
      <c r="C19" s="39"/>
      <c r="D19" s="40">
        <v>1045566974</v>
      </c>
      <c r="E19" s="41">
        <v>7.6602930446379738E-2</v>
      </c>
      <c r="F19" s="42">
        <v>4</v>
      </c>
      <c r="G19" s="43">
        <v>61782</v>
      </c>
      <c r="H19" s="42">
        <v>8</v>
      </c>
      <c r="I19" s="43">
        <v>6199</v>
      </c>
      <c r="J19" s="42">
        <v>12</v>
      </c>
      <c r="K19" s="43">
        <v>168667.038877238</v>
      </c>
      <c r="L19" s="42">
        <v>4</v>
      </c>
    </row>
    <row r="20" spans="2:12" ht="18.75" customHeight="1">
      <c r="B20" s="38" t="s">
        <v>82</v>
      </c>
      <c r="C20" s="39" t="s">
        <v>142</v>
      </c>
      <c r="D20" s="40">
        <v>46603</v>
      </c>
      <c r="E20" s="41">
        <v>3.4143449978486361E-6</v>
      </c>
      <c r="F20" s="42">
        <v>20</v>
      </c>
      <c r="G20" s="43">
        <v>66</v>
      </c>
      <c r="H20" s="42">
        <v>20</v>
      </c>
      <c r="I20" s="43">
        <v>25</v>
      </c>
      <c r="J20" s="42">
        <v>20</v>
      </c>
      <c r="K20" s="43">
        <v>1864.12</v>
      </c>
      <c r="L20" s="42">
        <v>21</v>
      </c>
    </row>
    <row r="21" spans="2:12" ht="18.75" customHeight="1">
      <c r="B21" s="38" t="s">
        <v>83</v>
      </c>
      <c r="C21" s="39" t="s">
        <v>142</v>
      </c>
      <c r="D21" s="40">
        <v>11314</v>
      </c>
      <c r="E21" s="41">
        <v>8.2891443266870092E-7</v>
      </c>
      <c r="F21" s="42">
        <v>21</v>
      </c>
      <c r="G21" s="43">
        <v>6</v>
      </c>
      <c r="H21" s="42">
        <v>21</v>
      </c>
      <c r="I21" s="43">
        <v>3</v>
      </c>
      <c r="J21" s="42">
        <v>21</v>
      </c>
      <c r="K21" s="43">
        <v>3771.3333333333298</v>
      </c>
      <c r="L21" s="42">
        <v>20</v>
      </c>
    </row>
    <row r="22" spans="2:12" ht="18.75" customHeight="1">
      <c r="B22" s="38" t="s">
        <v>85</v>
      </c>
      <c r="C22" s="39"/>
      <c r="D22" s="40">
        <v>8472893</v>
      </c>
      <c r="E22" s="41">
        <v>6.2076217908410883E-4</v>
      </c>
      <c r="F22" s="42">
        <v>18</v>
      </c>
      <c r="G22" s="43">
        <v>1719</v>
      </c>
      <c r="H22" s="42">
        <v>18</v>
      </c>
      <c r="I22" s="43">
        <v>423</v>
      </c>
      <c r="J22" s="42">
        <v>18</v>
      </c>
      <c r="K22" s="43">
        <v>20030.479905437402</v>
      </c>
      <c r="L22" s="42">
        <v>16</v>
      </c>
    </row>
    <row r="23" spans="2:12" ht="18.75" customHeight="1">
      <c r="B23" s="38" t="s">
        <v>86</v>
      </c>
      <c r="C23" s="39"/>
      <c r="D23" s="40">
        <v>284142937</v>
      </c>
      <c r="E23" s="41">
        <v>2.0817587185802847E-2</v>
      </c>
      <c r="F23" s="42">
        <v>13</v>
      </c>
      <c r="G23" s="43">
        <v>61452</v>
      </c>
      <c r="H23" s="42">
        <v>9</v>
      </c>
      <c r="I23" s="43">
        <v>7663</v>
      </c>
      <c r="J23" s="42">
        <v>6</v>
      </c>
      <c r="K23" s="43">
        <v>37079.856061594699</v>
      </c>
      <c r="L23" s="42">
        <v>14</v>
      </c>
    </row>
    <row r="24" spans="2:12" ht="18.75" customHeight="1">
      <c r="B24" s="38" t="s">
        <v>87</v>
      </c>
      <c r="C24" s="39"/>
      <c r="D24" s="40">
        <v>841801871</v>
      </c>
      <c r="E24" s="41">
        <v>6.1674184224802538E-2</v>
      </c>
      <c r="F24" s="42">
        <v>8</v>
      </c>
      <c r="G24" s="43">
        <v>32846</v>
      </c>
      <c r="H24" s="42">
        <v>14</v>
      </c>
      <c r="I24" s="43">
        <v>5482</v>
      </c>
      <c r="J24" s="42">
        <v>13</v>
      </c>
      <c r="K24" s="43">
        <v>153557.437249179</v>
      </c>
      <c r="L24" s="42">
        <v>5</v>
      </c>
    </row>
    <row r="25" spans="2:12" ht="18.75" customHeight="1">
      <c r="B25" s="38" t="s">
        <v>88</v>
      </c>
      <c r="C25" s="39"/>
      <c r="D25" s="40">
        <v>84400141</v>
      </c>
      <c r="E25" s="41">
        <v>6.1835332326474601E-3</v>
      </c>
      <c r="F25" s="42">
        <v>16</v>
      </c>
      <c r="G25" s="43">
        <v>36541</v>
      </c>
      <c r="H25" s="42">
        <v>12</v>
      </c>
      <c r="I25" s="43">
        <v>4704</v>
      </c>
      <c r="J25" s="42">
        <v>14</v>
      </c>
      <c r="K25" s="43">
        <v>17942.206845238099</v>
      </c>
      <c r="L25" s="42">
        <v>18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672038</v>
      </c>
      <c r="E27" s="47">
        <v>4.9236520903465477E-5</v>
      </c>
      <c r="F27" s="48">
        <v>19</v>
      </c>
      <c r="G27" s="49">
        <v>646</v>
      </c>
      <c r="H27" s="48">
        <v>19</v>
      </c>
      <c r="I27" s="49">
        <v>84</v>
      </c>
      <c r="J27" s="48">
        <v>19</v>
      </c>
      <c r="K27" s="49">
        <v>8000.4523809523798</v>
      </c>
      <c r="L27" s="48">
        <v>19</v>
      </c>
    </row>
    <row r="28" spans="2:12" ht="18.75" customHeight="1" thickTop="1">
      <c r="B28" s="50" t="s">
        <v>91</v>
      </c>
      <c r="C28" s="51"/>
      <c r="D28" s="52">
        <v>13649177230</v>
      </c>
      <c r="E28" s="53"/>
      <c r="F28" s="54"/>
      <c r="G28" s="55">
        <v>436280</v>
      </c>
      <c r="H28" s="54"/>
      <c r="I28" s="55">
        <v>14334</v>
      </c>
      <c r="J28" s="54"/>
      <c r="K28" s="55">
        <v>952223.88935398404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238" priority="17" stopIfTrue="1" operator="equal">
      <formula>0</formula>
    </cfRule>
  </conditionalFormatting>
  <conditionalFormatting sqref="E6:F27">
    <cfRule type="expression" dxfId="1237" priority="18" stopIfTrue="1">
      <formula>$F6&lt;=5</formula>
    </cfRule>
  </conditionalFormatting>
  <conditionalFormatting sqref="H6:H27">
    <cfRule type="expression" dxfId="1236" priority="19" stopIfTrue="1">
      <formula>$H6&lt;=5</formula>
    </cfRule>
  </conditionalFormatting>
  <conditionalFormatting sqref="J6:J27">
    <cfRule type="expression" dxfId="1235" priority="20" stopIfTrue="1">
      <formula>$J6&lt;=5</formula>
    </cfRule>
  </conditionalFormatting>
  <conditionalFormatting sqref="L6:L27">
    <cfRule type="expression" dxfId="1234" priority="21" stopIfTrue="1">
      <formula>$L6&lt;=5</formula>
    </cfRule>
  </conditionalFormatting>
  <conditionalFormatting sqref="D7:D27">
    <cfRule type="cellIs" dxfId="1233" priority="15" stopIfTrue="1" operator="equal">
      <formula>0</formula>
    </cfRule>
  </conditionalFormatting>
  <conditionalFormatting sqref="D7:D27">
    <cfRule type="expression" dxfId="1232" priority="16" stopIfTrue="1">
      <formula>$F7&lt;=5</formula>
    </cfRule>
  </conditionalFormatting>
  <conditionalFormatting sqref="G7:G27">
    <cfRule type="cellIs" dxfId="1231" priority="13" stopIfTrue="1" operator="equal">
      <formula>0</formula>
    </cfRule>
  </conditionalFormatting>
  <conditionalFormatting sqref="G7:G27">
    <cfRule type="expression" dxfId="1230" priority="14" stopIfTrue="1">
      <formula>$H7&lt;=5</formula>
    </cfRule>
  </conditionalFormatting>
  <conditionalFormatting sqref="I7:I27">
    <cfRule type="cellIs" dxfId="1229" priority="11" stopIfTrue="1" operator="equal">
      <formula>0</formula>
    </cfRule>
  </conditionalFormatting>
  <conditionalFormatting sqref="I7:I27">
    <cfRule type="expression" dxfId="1228" priority="12" stopIfTrue="1">
      <formula>$J7&lt;=5</formula>
    </cfRule>
  </conditionalFormatting>
  <conditionalFormatting sqref="K7:K27">
    <cfRule type="cellIs" dxfId="1227" priority="9" stopIfTrue="1" operator="equal">
      <formula>0</formula>
    </cfRule>
  </conditionalFormatting>
  <conditionalFormatting sqref="K7:K27">
    <cfRule type="expression" dxfId="1226" priority="10" stopIfTrue="1">
      <formula>$L7&lt;=5</formula>
    </cfRule>
  </conditionalFormatting>
  <conditionalFormatting sqref="D6">
    <cfRule type="cellIs" dxfId="1225" priority="7" stopIfTrue="1" operator="equal">
      <formula>0</formula>
    </cfRule>
  </conditionalFormatting>
  <conditionalFormatting sqref="D6">
    <cfRule type="expression" dxfId="1224" priority="8" stopIfTrue="1">
      <formula>$F6&lt;=5</formula>
    </cfRule>
  </conditionalFormatting>
  <conditionalFormatting sqref="G6">
    <cfRule type="cellIs" dxfId="1223" priority="5" stopIfTrue="1" operator="equal">
      <formula>0</formula>
    </cfRule>
  </conditionalFormatting>
  <conditionalFormatting sqref="G6">
    <cfRule type="expression" dxfId="1222" priority="6" stopIfTrue="1">
      <formula>$H6&lt;=5</formula>
    </cfRule>
  </conditionalFormatting>
  <conditionalFormatting sqref="I6">
    <cfRule type="cellIs" dxfId="1221" priority="3" stopIfTrue="1" operator="equal">
      <formula>0</formula>
    </cfRule>
  </conditionalFormatting>
  <conditionalFormatting sqref="I6">
    <cfRule type="expression" dxfId="1220" priority="4" stopIfTrue="1">
      <formula>$J6&lt;=5</formula>
    </cfRule>
  </conditionalFormatting>
  <conditionalFormatting sqref="K6">
    <cfRule type="cellIs" dxfId="1219" priority="1" stopIfTrue="1" operator="equal">
      <formula>0</formula>
    </cfRule>
  </conditionalFormatting>
  <conditionalFormatting sqref="K6">
    <cfRule type="expression" dxfId="121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487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412594035</v>
      </c>
      <c r="E6" s="35">
        <v>2.0255934158539195E-2</v>
      </c>
      <c r="F6" s="36">
        <v>12</v>
      </c>
      <c r="G6" s="37">
        <v>50052</v>
      </c>
      <c r="H6" s="36">
        <v>14</v>
      </c>
      <c r="I6" s="37">
        <v>8660</v>
      </c>
      <c r="J6" s="36">
        <v>12</v>
      </c>
      <c r="K6" s="37">
        <v>47643.653002309497</v>
      </c>
      <c r="L6" s="36">
        <v>13</v>
      </c>
    </row>
    <row r="7" spans="1:12" ht="18.75" customHeight="1">
      <c r="B7" s="38" t="s">
        <v>68</v>
      </c>
      <c r="C7" s="39"/>
      <c r="D7" s="40">
        <v>1947121976</v>
      </c>
      <c r="E7" s="41">
        <v>9.5592207348564148E-2</v>
      </c>
      <c r="F7" s="42">
        <v>3</v>
      </c>
      <c r="G7" s="43">
        <v>64391</v>
      </c>
      <c r="H7" s="42">
        <v>11</v>
      </c>
      <c r="I7" s="43">
        <v>11188</v>
      </c>
      <c r="J7" s="42">
        <v>7</v>
      </c>
      <c r="K7" s="43">
        <v>174036.64426170901</v>
      </c>
      <c r="L7" s="42">
        <v>3</v>
      </c>
    </row>
    <row r="8" spans="1:12" ht="18.75" customHeight="1">
      <c r="B8" s="38" t="s">
        <v>69</v>
      </c>
      <c r="C8" s="39"/>
      <c r="D8" s="40">
        <v>235956789</v>
      </c>
      <c r="E8" s="41">
        <v>1.1584086963943445E-2</v>
      </c>
      <c r="F8" s="42">
        <v>15</v>
      </c>
      <c r="G8" s="43">
        <v>24787</v>
      </c>
      <c r="H8" s="42">
        <v>16</v>
      </c>
      <c r="I8" s="43">
        <v>4075</v>
      </c>
      <c r="J8" s="42">
        <v>16</v>
      </c>
      <c r="K8" s="43">
        <v>57903.506503067503</v>
      </c>
      <c r="L8" s="42">
        <v>12</v>
      </c>
    </row>
    <row r="9" spans="1:12" ht="18.75" customHeight="1">
      <c r="B9" s="38" t="s">
        <v>70</v>
      </c>
      <c r="C9" s="39"/>
      <c r="D9" s="40">
        <v>1326667776</v>
      </c>
      <c r="E9" s="41">
        <v>6.5131564785980547E-2</v>
      </c>
      <c r="F9" s="42">
        <v>8</v>
      </c>
      <c r="G9" s="43">
        <v>249864</v>
      </c>
      <c r="H9" s="42">
        <v>4</v>
      </c>
      <c r="I9" s="43">
        <v>16244</v>
      </c>
      <c r="J9" s="42">
        <v>4</v>
      </c>
      <c r="K9" s="43">
        <v>81671.249445949303</v>
      </c>
      <c r="L9" s="42">
        <v>10</v>
      </c>
    </row>
    <row r="10" spans="1:12" ht="18.75" customHeight="1">
      <c r="B10" s="38" t="s">
        <v>71</v>
      </c>
      <c r="C10" s="39"/>
      <c r="D10" s="40">
        <v>577187219</v>
      </c>
      <c r="E10" s="41">
        <v>2.8336488929643258E-2</v>
      </c>
      <c r="F10" s="42">
        <v>11</v>
      </c>
      <c r="G10" s="43">
        <v>56037</v>
      </c>
      <c r="H10" s="42">
        <v>12</v>
      </c>
      <c r="I10" s="43">
        <v>5143</v>
      </c>
      <c r="J10" s="42">
        <v>14</v>
      </c>
      <c r="K10" s="43">
        <v>112227.730701925</v>
      </c>
      <c r="L10" s="42">
        <v>7</v>
      </c>
    </row>
    <row r="11" spans="1:12" ht="18.75" customHeight="1">
      <c r="B11" s="38" t="s">
        <v>72</v>
      </c>
      <c r="C11" s="39"/>
      <c r="D11" s="40">
        <v>1319953987</v>
      </c>
      <c r="E11" s="41">
        <v>6.4801957335552121E-2</v>
      </c>
      <c r="F11" s="42">
        <v>9</v>
      </c>
      <c r="G11" s="43">
        <v>168365</v>
      </c>
      <c r="H11" s="42">
        <v>5</v>
      </c>
      <c r="I11" s="43">
        <v>11289</v>
      </c>
      <c r="J11" s="42">
        <v>6</v>
      </c>
      <c r="K11" s="43">
        <v>116923.907077686</v>
      </c>
      <c r="L11" s="42">
        <v>6</v>
      </c>
    </row>
    <row r="12" spans="1:12" ht="18.75" customHeight="1">
      <c r="B12" s="38" t="s">
        <v>73</v>
      </c>
      <c r="C12" s="39"/>
      <c r="D12" s="40">
        <v>737306763</v>
      </c>
      <c r="E12" s="41">
        <v>3.619741435664154E-2</v>
      </c>
      <c r="F12" s="42">
        <v>10</v>
      </c>
      <c r="G12" s="43">
        <v>83493</v>
      </c>
      <c r="H12" s="42">
        <v>9</v>
      </c>
      <c r="I12" s="43">
        <v>10128</v>
      </c>
      <c r="J12" s="42">
        <v>10</v>
      </c>
      <c r="K12" s="43">
        <v>72798.851007108999</v>
      </c>
      <c r="L12" s="42">
        <v>11</v>
      </c>
    </row>
    <row r="13" spans="1:12" ht="18.75" customHeight="1">
      <c r="B13" s="38" t="s">
        <v>74</v>
      </c>
      <c r="C13" s="39"/>
      <c r="D13" s="40">
        <v>89318305</v>
      </c>
      <c r="E13" s="41">
        <v>4.3850020886325274E-3</v>
      </c>
      <c r="F13" s="42">
        <v>17</v>
      </c>
      <c r="G13" s="43">
        <v>23931</v>
      </c>
      <c r="H13" s="42">
        <v>17</v>
      </c>
      <c r="I13" s="43">
        <v>3862</v>
      </c>
      <c r="J13" s="42">
        <v>17</v>
      </c>
      <c r="K13" s="43">
        <v>23127.4741066805</v>
      </c>
      <c r="L13" s="42">
        <v>16</v>
      </c>
    </row>
    <row r="14" spans="1:12" ht="18.75" customHeight="1">
      <c r="B14" s="38" t="s">
        <v>75</v>
      </c>
      <c r="C14" s="39"/>
      <c r="D14" s="40">
        <v>4137773777</v>
      </c>
      <c r="E14" s="41">
        <v>0.20314029307244355</v>
      </c>
      <c r="F14" s="42">
        <v>1</v>
      </c>
      <c r="G14" s="43">
        <v>314018</v>
      </c>
      <c r="H14" s="42">
        <v>1</v>
      </c>
      <c r="I14" s="43">
        <v>17990</v>
      </c>
      <c r="J14" s="42">
        <v>1</v>
      </c>
      <c r="K14" s="43">
        <v>230004.10100055599</v>
      </c>
      <c r="L14" s="42">
        <v>1</v>
      </c>
    </row>
    <row r="15" spans="1:12" ht="18.75" customHeight="1">
      <c r="B15" s="38" t="s">
        <v>76</v>
      </c>
      <c r="C15" s="39"/>
      <c r="D15" s="40">
        <v>1405966314</v>
      </c>
      <c r="E15" s="41">
        <v>6.9024655398879045E-2</v>
      </c>
      <c r="F15" s="42">
        <v>6</v>
      </c>
      <c r="G15" s="43">
        <v>123136</v>
      </c>
      <c r="H15" s="42">
        <v>6</v>
      </c>
      <c r="I15" s="43">
        <v>13766</v>
      </c>
      <c r="J15" s="42">
        <v>5</v>
      </c>
      <c r="K15" s="43">
        <v>102133.249600465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1545695378</v>
      </c>
      <c r="E16" s="41">
        <v>7.5884528495246795E-2</v>
      </c>
      <c r="F16" s="42">
        <v>4</v>
      </c>
      <c r="G16" s="43">
        <v>260331</v>
      </c>
      <c r="H16" s="42">
        <v>3</v>
      </c>
      <c r="I16" s="43">
        <v>16773</v>
      </c>
      <c r="J16" s="42">
        <v>2</v>
      </c>
      <c r="K16" s="43">
        <v>92153.781553687499</v>
      </c>
      <c r="L16" s="42">
        <v>9</v>
      </c>
    </row>
    <row r="17" spans="2:12" ht="18.75" customHeight="1">
      <c r="B17" s="38" t="s">
        <v>79</v>
      </c>
      <c r="C17" s="39"/>
      <c r="D17" s="40">
        <v>289718137</v>
      </c>
      <c r="E17" s="41">
        <v>1.4223452134024763E-2</v>
      </c>
      <c r="F17" s="42">
        <v>14</v>
      </c>
      <c r="G17" s="43">
        <v>82527</v>
      </c>
      <c r="H17" s="42">
        <v>10</v>
      </c>
      <c r="I17" s="43">
        <v>10205</v>
      </c>
      <c r="J17" s="42">
        <v>9</v>
      </c>
      <c r="K17" s="43">
        <v>28389.822341989198</v>
      </c>
      <c r="L17" s="42">
        <v>15</v>
      </c>
    </row>
    <row r="18" spans="2:12" ht="18.75" customHeight="1">
      <c r="B18" s="38" t="s">
        <v>80</v>
      </c>
      <c r="C18" s="39"/>
      <c r="D18" s="40">
        <v>2999663545</v>
      </c>
      <c r="E18" s="41">
        <v>0.14726579182195465</v>
      </c>
      <c r="F18" s="42">
        <v>2</v>
      </c>
      <c r="G18" s="43">
        <v>266584</v>
      </c>
      <c r="H18" s="42">
        <v>2</v>
      </c>
      <c r="I18" s="43">
        <v>16358</v>
      </c>
      <c r="J18" s="42">
        <v>3</v>
      </c>
      <c r="K18" s="43">
        <v>183375.935016506</v>
      </c>
      <c r="L18" s="42">
        <v>2</v>
      </c>
    </row>
    <row r="19" spans="2:12" ht="18.75" customHeight="1">
      <c r="B19" s="38" t="s">
        <v>81</v>
      </c>
      <c r="C19" s="39"/>
      <c r="D19" s="40">
        <v>1489365506</v>
      </c>
      <c r="E19" s="41">
        <v>7.3119063942684998E-2</v>
      </c>
      <c r="F19" s="42">
        <v>5</v>
      </c>
      <c r="G19" s="43">
        <v>90170</v>
      </c>
      <c r="H19" s="42">
        <v>7</v>
      </c>
      <c r="I19" s="43">
        <v>8665</v>
      </c>
      <c r="J19" s="42">
        <v>11</v>
      </c>
      <c r="K19" s="43">
        <v>171882.920484709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35375</v>
      </c>
      <c r="E20" s="41">
        <v>1.7367039028044213E-6</v>
      </c>
      <c r="F20" s="42">
        <v>20</v>
      </c>
      <c r="G20" s="43">
        <v>32</v>
      </c>
      <c r="H20" s="42">
        <v>20</v>
      </c>
      <c r="I20" s="43">
        <v>12</v>
      </c>
      <c r="J20" s="42">
        <v>20</v>
      </c>
      <c r="K20" s="43">
        <v>2947.9166666666702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10490</v>
      </c>
      <c r="E21" s="41">
        <v>5.1499714319203894E-7</v>
      </c>
      <c r="F21" s="42">
        <v>21</v>
      </c>
      <c r="G21" s="43">
        <v>11</v>
      </c>
      <c r="H21" s="42">
        <v>21</v>
      </c>
      <c r="I21" s="43">
        <v>2</v>
      </c>
      <c r="J21" s="42">
        <v>21</v>
      </c>
      <c r="K21" s="43">
        <v>5245</v>
      </c>
      <c r="L21" s="42">
        <v>20</v>
      </c>
    </row>
    <row r="22" spans="2:12" ht="18.75" customHeight="1">
      <c r="B22" s="38" t="s">
        <v>85</v>
      </c>
      <c r="C22" s="39"/>
      <c r="D22" s="40">
        <v>6894605</v>
      </c>
      <c r="E22" s="41">
        <v>3.3848444980338877E-4</v>
      </c>
      <c r="F22" s="42">
        <v>18</v>
      </c>
      <c r="G22" s="43">
        <v>2369</v>
      </c>
      <c r="H22" s="42">
        <v>18</v>
      </c>
      <c r="I22" s="43">
        <v>587</v>
      </c>
      <c r="J22" s="42">
        <v>18</v>
      </c>
      <c r="K22" s="43">
        <v>11745.4940374787</v>
      </c>
      <c r="L22" s="42">
        <v>19</v>
      </c>
    </row>
    <row r="23" spans="2:12" ht="18.75" customHeight="1">
      <c r="B23" s="38" t="s">
        <v>86</v>
      </c>
      <c r="C23" s="39"/>
      <c r="D23" s="40">
        <v>354873493</v>
      </c>
      <c r="E23" s="41">
        <v>1.7422195909397524E-2</v>
      </c>
      <c r="F23" s="42">
        <v>13</v>
      </c>
      <c r="G23" s="43">
        <v>88599</v>
      </c>
      <c r="H23" s="42">
        <v>8</v>
      </c>
      <c r="I23" s="43">
        <v>10584</v>
      </c>
      <c r="J23" s="42">
        <v>8</v>
      </c>
      <c r="K23" s="43">
        <v>33529.2415910809</v>
      </c>
      <c r="L23" s="42">
        <v>14</v>
      </c>
    </row>
    <row r="24" spans="2:12" ht="18.75" customHeight="1">
      <c r="B24" s="38" t="s">
        <v>87</v>
      </c>
      <c r="C24" s="39"/>
      <c r="D24" s="40">
        <v>1378942930</v>
      </c>
      <c r="E24" s="41">
        <v>6.7697966594362224E-2</v>
      </c>
      <c r="F24" s="42">
        <v>7</v>
      </c>
      <c r="G24" s="43">
        <v>50500</v>
      </c>
      <c r="H24" s="42">
        <v>13</v>
      </c>
      <c r="I24" s="43">
        <v>8231</v>
      </c>
      <c r="J24" s="42">
        <v>13</v>
      </c>
      <c r="K24" s="43">
        <v>167530.42522172301</v>
      </c>
      <c r="L24" s="42">
        <v>5</v>
      </c>
    </row>
    <row r="25" spans="2:12" ht="18.75" customHeight="1">
      <c r="B25" s="38" t="s">
        <v>88</v>
      </c>
      <c r="C25" s="39"/>
      <c r="D25" s="40">
        <v>110128837</v>
      </c>
      <c r="E25" s="41">
        <v>5.4066764955254263E-3</v>
      </c>
      <c r="F25" s="42">
        <v>16</v>
      </c>
      <c r="G25" s="43">
        <v>36502</v>
      </c>
      <c r="H25" s="42">
        <v>15</v>
      </c>
      <c r="I25" s="43">
        <v>5066</v>
      </c>
      <c r="J25" s="42">
        <v>15</v>
      </c>
      <c r="K25" s="43">
        <v>21738.815041452799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3869793</v>
      </c>
      <c r="E27" s="47">
        <v>1.8998401713484747E-4</v>
      </c>
      <c r="F27" s="48">
        <v>19</v>
      </c>
      <c r="G27" s="49">
        <v>2174</v>
      </c>
      <c r="H27" s="48">
        <v>19</v>
      </c>
      <c r="I27" s="49">
        <v>225</v>
      </c>
      <c r="J27" s="48">
        <v>19</v>
      </c>
      <c r="K27" s="49">
        <v>17199.080000000002</v>
      </c>
      <c r="L27" s="48">
        <v>18</v>
      </c>
    </row>
    <row r="28" spans="2:12" ht="18.75" customHeight="1" thickTop="1">
      <c r="B28" s="50" t="s">
        <v>91</v>
      </c>
      <c r="C28" s="51"/>
      <c r="D28" s="52">
        <v>20369045030</v>
      </c>
      <c r="E28" s="53"/>
      <c r="F28" s="54"/>
      <c r="G28" s="55">
        <v>624584</v>
      </c>
      <c r="H28" s="54"/>
      <c r="I28" s="55">
        <v>20696</v>
      </c>
      <c r="J28" s="54"/>
      <c r="K28" s="55">
        <v>984202.02116351004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217" priority="17" stopIfTrue="1" operator="equal">
      <formula>0</formula>
    </cfRule>
  </conditionalFormatting>
  <conditionalFormatting sqref="E6:F27">
    <cfRule type="expression" dxfId="1216" priority="18" stopIfTrue="1">
      <formula>$F6&lt;=5</formula>
    </cfRule>
  </conditionalFormatting>
  <conditionalFormatting sqref="H6:H27">
    <cfRule type="expression" dxfId="1215" priority="19" stopIfTrue="1">
      <formula>$H6&lt;=5</formula>
    </cfRule>
  </conditionalFormatting>
  <conditionalFormatting sqref="J6:J27">
    <cfRule type="expression" dxfId="1214" priority="20" stopIfTrue="1">
      <formula>$J6&lt;=5</formula>
    </cfRule>
  </conditionalFormatting>
  <conditionalFormatting sqref="L6:L27">
    <cfRule type="expression" dxfId="1213" priority="21" stopIfTrue="1">
      <formula>$L6&lt;=5</formula>
    </cfRule>
  </conditionalFormatting>
  <conditionalFormatting sqref="D7:D27">
    <cfRule type="cellIs" dxfId="1212" priority="15" stopIfTrue="1" operator="equal">
      <formula>0</formula>
    </cfRule>
  </conditionalFormatting>
  <conditionalFormatting sqref="D7:D27">
    <cfRule type="expression" dxfId="1211" priority="16" stopIfTrue="1">
      <formula>$F7&lt;=5</formula>
    </cfRule>
  </conditionalFormatting>
  <conditionalFormatting sqref="G7:G27">
    <cfRule type="cellIs" dxfId="1210" priority="13" stopIfTrue="1" operator="equal">
      <formula>0</formula>
    </cfRule>
  </conditionalFormatting>
  <conditionalFormatting sqref="G7:G27">
    <cfRule type="expression" dxfId="1209" priority="14" stopIfTrue="1">
      <formula>$H7&lt;=5</formula>
    </cfRule>
  </conditionalFormatting>
  <conditionalFormatting sqref="I7:I27">
    <cfRule type="cellIs" dxfId="1208" priority="11" stopIfTrue="1" operator="equal">
      <formula>0</formula>
    </cfRule>
  </conditionalFormatting>
  <conditionalFormatting sqref="I7:I27">
    <cfRule type="expression" dxfId="1207" priority="12" stopIfTrue="1">
      <formula>$J7&lt;=5</formula>
    </cfRule>
  </conditionalFormatting>
  <conditionalFormatting sqref="K7:K27">
    <cfRule type="cellIs" dxfId="1206" priority="9" stopIfTrue="1" operator="equal">
      <formula>0</formula>
    </cfRule>
  </conditionalFormatting>
  <conditionalFormatting sqref="K7:K27">
    <cfRule type="expression" dxfId="1205" priority="10" stopIfTrue="1">
      <formula>$L7&lt;=5</formula>
    </cfRule>
  </conditionalFormatting>
  <conditionalFormatting sqref="D6">
    <cfRule type="cellIs" dxfId="1204" priority="7" stopIfTrue="1" operator="equal">
      <formula>0</formula>
    </cfRule>
  </conditionalFormatting>
  <conditionalFormatting sqref="D6">
    <cfRule type="expression" dxfId="1203" priority="8" stopIfTrue="1">
      <formula>$F6&lt;=5</formula>
    </cfRule>
  </conditionalFormatting>
  <conditionalFormatting sqref="G6">
    <cfRule type="cellIs" dxfId="1202" priority="5" stopIfTrue="1" operator="equal">
      <formula>0</formula>
    </cfRule>
  </conditionalFormatting>
  <conditionalFormatting sqref="G6">
    <cfRule type="expression" dxfId="1201" priority="6" stopIfTrue="1">
      <formula>$H6&lt;=5</formula>
    </cfRule>
  </conditionalFormatting>
  <conditionalFormatting sqref="I6">
    <cfRule type="cellIs" dxfId="1200" priority="3" stopIfTrue="1" operator="equal">
      <formula>0</formula>
    </cfRule>
  </conditionalFormatting>
  <conditionalFormatting sqref="I6">
    <cfRule type="expression" dxfId="1199" priority="4" stopIfTrue="1">
      <formula>$J6&lt;=5</formula>
    </cfRule>
  </conditionalFormatting>
  <conditionalFormatting sqref="K6">
    <cfRule type="cellIs" dxfId="1198" priority="1" stopIfTrue="1" operator="equal">
      <formula>0</formula>
    </cfRule>
  </conditionalFormatting>
  <conditionalFormatting sqref="K6">
    <cfRule type="expression" dxfId="119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488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376210873</v>
      </c>
      <c r="E6" s="35">
        <v>2.0762945817068154E-2</v>
      </c>
      <c r="F6" s="36">
        <v>12</v>
      </c>
      <c r="G6" s="37">
        <v>45344</v>
      </c>
      <c r="H6" s="36">
        <v>13</v>
      </c>
      <c r="I6" s="37">
        <v>8158</v>
      </c>
      <c r="J6" s="36">
        <v>12</v>
      </c>
      <c r="K6" s="37">
        <v>46115.576489335603</v>
      </c>
      <c r="L6" s="36">
        <v>13</v>
      </c>
    </row>
    <row r="7" spans="1:12" ht="18.75" customHeight="1">
      <c r="B7" s="38" t="s">
        <v>68</v>
      </c>
      <c r="C7" s="39"/>
      <c r="D7" s="40">
        <v>1747546334</v>
      </c>
      <c r="E7" s="41">
        <v>9.6446467791636861E-2</v>
      </c>
      <c r="F7" s="42">
        <v>3</v>
      </c>
      <c r="G7" s="43">
        <v>53672</v>
      </c>
      <c r="H7" s="42">
        <v>11</v>
      </c>
      <c r="I7" s="43">
        <v>9528</v>
      </c>
      <c r="J7" s="42">
        <v>9</v>
      </c>
      <c r="K7" s="43">
        <v>183411.66393786701</v>
      </c>
      <c r="L7" s="42">
        <v>3</v>
      </c>
    </row>
    <row r="8" spans="1:12" ht="18.75" customHeight="1">
      <c r="B8" s="38" t="s">
        <v>69</v>
      </c>
      <c r="C8" s="39"/>
      <c r="D8" s="40">
        <v>202793686</v>
      </c>
      <c r="E8" s="41">
        <v>1.1192112234516764E-2</v>
      </c>
      <c r="F8" s="42">
        <v>15</v>
      </c>
      <c r="G8" s="43">
        <v>20180</v>
      </c>
      <c r="H8" s="42">
        <v>17</v>
      </c>
      <c r="I8" s="43">
        <v>3518</v>
      </c>
      <c r="J8" s="42">
        <v>17</v>
      </c>
      <c r="K8" s="43">
        <v>57644.595224559402</v>
      </c>
      <c r="L8" s="42">
        <v>12</v>
      </c>
    </row>
    <row r="9" spans="1:12" ht="18.75" customHeight="1">
      <c r="B9" s="38" t="s">
        <v>70</v>
      </c>
      <c r="C9" s="39"/>
      <c r="D9" s="40">
        <v>1258082637</v>
      </c>
      <c r="E9" s="41">
        <v>6.9433138434106936E-2</v>
      </c>
      <c r="F9" s="42">
        <v>7</v>
      </c>
      <c r="G9" s="43">
        <v>209015</v>
      </c>
      <c r="H9" s="42">
        <v>4</v>
      </c>
      <c r="I9" s="43">
        <v>14695</v>
      </c>
      <c r="J9" s="42">
        <v>4</v>
      </c>
      <c r="K9" s="43">
        <v>85612.972915957798</v>
      </c>
      <c r="L9" s="42">
        <v>10</v>
      </c>
    </row>
    <row r="10" spans="1:12" ht="18.75" customHeight="1">
      <c r="B10" s="38" t="s">
        <v>71</v>
      </c>
      <c r="C10" s="39"/>
      <c r="D10" s="40">
        <v>398529926</v>
      </c>
      <c r="E10" s="41">
        <v>2.1994726505467535E-2</v>
      </c>
      <c r="F10" s="42">
        <v>11</v>
      </c>
      <c r="G10" s="43">
        <v>45186</v>
      </c>
      <c r="H10" s="42">
        <v>14</v>
      </c>
      <c r="I10" s="43">
        <v>4197</v>
      </c>
      <c r="J10" s="42">
        <v>15</v>
      </c>
      <c r="K10" s="43">
        <v>94955.903264236404</v>
      </c>
      <c r="L10" s="42">
        <v>8</v>
      </c>
    </row>
    <row r="11" spans="1:12" ht="18.75" customHeight="1">
      <c r="B11" s="38" t="s">
        <v>72</v>
      </c>
      <c r="C11" s="39"/>
      <c r="D11" s="40">
        <v>1104481913</v>
      </c>
      <c r="E11" s="41">
        <v>6.0955968477686133E-2</v>
      </c>
      <c r="F11" s="42">
        <v>8</v>
      </c>
      <c r="G11" s="43">
        <v>142872</v>
      </c>
      <c r="H11" s="42">
        <v>5</v>
      </c>
      <c r="I11" s="43">
        <v>10031</v>
      </c>
      <c r="J11" s="42">
        <v>6</v>
      </c>
      <c r="K11" s="43">
        <v>110106.86003389501</v>
      </c>
      <c r="L11" s="42">
        <v>6</v>
      </c>
    </row>
    <row r="12" spans="1:12" ht="18.75" customHeight="1">
      <c r="B12" s="38" t="s">
        <v>73</v>
      </c>
      <c r="C12" s="39"/>
      <c r="D12" s="40">
        <v>702456764</v>
      </c>
      <c r="E12" s="41">
        <v>3.8768341843658065E-2</v>
      </c>
      <c r="F12" s="42">
        <v>10</v>
      </c>
      <c r="G12" s="43">
        <v>67940</v>
      </c>
      <c r="H12" s="42">
        <v>10</v>
      </c>
      <c r="I12" s="43">
        <v>9707</v>
      </c>
      <c r="J12" s="42">
        <v>8</v>
      </c>
      <c r="K12" s="43">
        <v>72366.000206036901</v>
      </c>
      <c r="L12" s="42">
        <v>11</v>
      </c>
    </row>
    <row r="13" spans="1:12" ht="18.75" customHeight="1">
      <c r="B13" s="38" t="s">
        <v>74</v>
      </c>
      <c r="C13" s="39"/>
      <c r="D13" s="40">
        <v>63654461</v>
      </c>
      <c r="E13" s="41">
        <v>3.5130673237019332E-3</v>
      </c>
      <c r="F13" s="42">
        <v>17</v>
      </c>
      <c r="G13" s="43">
        <v>21347</v>
      </c>
      <c r="H13" s="42">
        <v>16</v>
      </c>
      <c r="I13" s="43">
        <v>3604</v>
      </c>
      <c r="J13" s="42">
        <v>16</v>
      </c>
      <c r="K13" s="43">
        <v>17662.170088790201</v>
      </c>
      <c r="L13" s="42">
        <v>16</v>
      </c>
    </row>
    <row r="14" spans="1:12" ht="18.75" customHeight="1">
      <c r="B14" s="38" t="s">
        <v>75</v>
      </c>
      <c r="C14" s="39"/>
      <c r="D14" s="40">
        <v>3521120136</v>
      </c>
      <c r="E14" s="41">
        <v>0.19432938239176209</v>
      </c>
      <c r="F14" s="42">
        <v>1</v>
      </c>
      <c r="G14" s="43">
        <v>263395</v>
      </c>
      <c r="H14" s="42">
        <v>1</v>
      </c>
      <c r="I14" s="43">
        <v>16299</v>
      </c>
      <c r="J14" s="42">
        <v>1</v>
      </c>
      <c r="K14" s="43">
        <v>216032.89379716499</v>
      </c>
      <c r="L14" s="42">
        <v>1</v>
      </c>
    </row>
    <row r="15" spans="1:12" ht="18.75" customHeight="1">
      <c r="B15" s="38" t="s">
        <v>76</v>
      </c>
      <c r="C15" s="39"/>
      <c r="D15" s="40">
        <v>1289420601</v>
      </c>
      <c r="E15" s="41">
        <v>7.1162669649833463E-2</v>
      </c>
      <c r="F15" s="42">
        <v>6</v>
      </c>
      <c r="G15" s="43">
        <v>109063</v>
      </c>
      <c r="H15" s="42">
        <v>6</v>
      </c>
      <c r="I15" s="43">
        <v>12913</v>
      </c>
      <c r="J15" s="42">
        <v>5</v>
      </c>
      <c r="K15" s="43">
        <v>99854.456826453999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1406637267</v>
      </c>
      <c r="E16" s="41">
        <v>7.763181623671421E-2</v>
      </c>
      <c r="F16" s="42">
        <v>5</v>
      </c>
      <c r="G16" s="43">
        <v>223109</v>
      </c>
      <c r="H16" s="42">
        <v>3</v>
      </c>
      <c r="I16" s="43">
        <v>15216</v>
      </c>
      <c r="J16" s="42">
        <v>2</v>
      </c>
      <c r="K16" s="43">
        <v>92444.615339116703</v>
      </c>
      <c r="L16" s="42">
        <v>9</v>
      </c>
    </row>
    <row r="17" spans="2:12" ht="18.75" customHeight="1">
      <c r="B17" s="38" t="s">
        <v>79</v>
      </c>
      <c r="C17" s="39"/>
      <c r="D17" s="40">
        <v>297382048</v>
      </c>
      <c r="E17" s="41">
        <v>1.6412410679030962E-2</v>
      </c>
      <c r="F17" s="42">
        <v>14</v>
      </c>
      <c r="G17" s="43">
        <v>77391</v>
      </c>
      <c r="H17" s="42">
        <v>8</v>
      </c>
      <c r="I17" s="43">
        <v>9817</v>
      </c>
      <c r="J17" s="42">
        <v>7</v>
      </c>
      <c r="K17" s="43">
        <v>30292.558622797202</v>
      </c>
      <c r="L17" s="42">
        <v>15</v>
      </c>
    </row>
    <row r="18" spans="2:12" ht="18.75" customHeight="1">
      <c r="B18" s="38" t="s">
        <v>173</v>
      </c>
      <c r="C18" s="39"/>
      <c r="D18" s="40">
        <v>2577741467</v>
      </c>
      <c r="E18" s="41">
        <v>0.14226464531164887</v>
      </c>
      <c r="F18" s="42">
        <v>2</v>
      </c>
      <c r="G18" s="43">
        <v>230375</v>
      </c>
      <c r="H18" s="42">
        <v>2</v>
      </c>
      <c r="I18" s="43">
        <v>14953</v>
      </c>
      <c r="J18" s="42">
        <v>3</v>
      </c>
      <c r="K18" s="43">
        <v>172389.58516685601</v>
      </c>
      <c r="L18" s="42">
        <v>4</v>
      </c>
    </row>
    <row r="19" spans="2:12" ht="18.75" customHeight="1">
      <c r="B19" s="38" t="s">
        <v>81</v>
      </c>
      <c r="C19" s="39"/>
      <c r="D19" s="40">
        <v>1668253235</v>
      </c>
      <c r="E19" s="41">
        <v>9.2070309534763667E-2</v>
      </c>
      <c r="F19" s="42">
        <v>4</v>
      </c>
      <c r="G19" s="43">
        <v>83325</v>
      </c>
      <c r="H19" s="42">
        <v>7</v>
      </c>
      <c r="I19" s="43">
        <v>8535</v>
      </c>
      <c r="J19" s="42">
        <v>11</v>
      </c>
      <c r="K19" s="43">
        <v>195460.250146456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85529</v>
      </c>
      <c r="E20" s="41">
        <v>4.7203154407183284E-6</v>
      </c>
      <c r="F20" s="42">
        <v>20</v>
      </c>
      <c r="G20" s="43">
        <v>123</v>
      </c>
      <c r="H20" s="42">
        <v>20</v>
      </c>
      <c r="I20" s="43">
        <v>38</v>
      </c>
      <c r="J20" s="42">
        <v>20</v>
      </c>
      <c r="K20" s="43">
        <v>2250.7631578947398</v>
      </c>
      <c r="L20" s="42">
        <v>20</v>
      </c>
    </row>
    <row r="21" spans="2:12" ht="18.75" customHeight="1">
      <c r="B21" s="38" t="s">
        <v>83</v>
      </c>
      <c r="C21" s="39" t="s">
        <v>174</v>
      </c>
      <c r="D21" s="40">
        <v>1660</v>
      </c>
      <c r="E21" s="41">
        <v>9.1614816396689138E-8</v>
      </c>
      <c r="F21" s="42">
        <v>21</v>
      </c>
      <c r="G21" s="43">
        <v>2</v>
      </c>
      <c r="H21" s="42">
        <v>21</v>
      </c>
      <c r="I21" s="43">
        <v>1</v>
      </c>
      <c r="J21" s="42">
        <v>21</v>
      </c>
      <c r="K21" s="43">
        <v>1660</v>
      </c>
      <c r="L21" s="42">
        <v>21</v>
      </c>
    </row>
    <row r="22" spans="2:12" ht="18.75" customHeight="1">
      <c r="B22" s="38" t="s">
        <v>85</v>
      </c>
      <c r="C22" s="39"/>
      <c r="D22" s="40">
        <v>6089961</v>
      </c>
      <c r="E22" s="41">
        <v>3.3610280655301048E-4</v>
      </c>
      <c r="F22" s="42">
        <v>18</v>
      </c>
      <c r="G22" s="43">
        <v>1847</v>
      </c>
      <c r="H22" s="42">
        <v>18</v>
      </c>
      <c r="I22" s="43">
        <v>576</v>
      </c>
      <c r="J22" s="42">
        <v>18</v>
      </c>
      <c r="K22" s="43">
        <v>10572.848958333299</v>
      </c>
      <c r="L22" s="42">
        <v>18</v>
      </c>
    </row>
    <row r="23" spans="2:12" ht="18.75" customHeight="1">
      <c r="B23" s="38" t="s">
        <v>86</v>
      </c>
      <c r="C23" s="39"/>
      <c r="D23" s="40">
        <v>334245590</v>
      </c>
      <c r="E23" s="41">
        <v>1.844689660195966E-2</v>
      </c>
      <c r="F23" s="42">
        <v>13</v>
      </c>
      <c r="G23" s="43">
        <v>75840</v>
      </c>
      <c r="H23" s="42">
        <v>9</v>
      </c>
      <c r="I23" s="43">
        <v>9507</v>
      </c>
      <c r="J23" s="42">
        <v>10</v>
      </c>
      <c r="K23" s="43">
        <v>35157.840538550503</v>
      </c>
      <c r="L23" s="42">
        <v>14</v>
      </c>
    </row>
    <row r="24" spans="2:12" ht="18.75" customHeight="1">
      <c r="B24" s="38" t="s">
        <v>87</v>
      </c>
      <c r="C24" s="39"/>
      <c r="D24" s="40">
        <v>1065504436</v>
      </c>
      <c r="E24" s="41">
        <v>5.8804815225299886E-2</v>
      </c>
      <c r="F24" s="42">
        <v>9</v>
      </c>
      <c r="G24" s="43">
        <v>45635</v>
      </c>
      <c r="H24" s="42">
        <v>12</v>
      </c>
      <c r="I24" s="43">
        <v>7674</v>
      </c>
      <c r="J24" s="42">
        <v>13</v>
      </c>
      <c r="K24" s="43">
        <v>138846.030231952</v>
      </c>
      <c r="L24" s="42">
        <v>5</v>
      </c>
    </row>
    <row r="25" spans="2:12" ht="18.75" customHeight="1">
      <c r="B25" s="38" t="s">
        <v>88</v>
      </c>
      <c r="C25" s="39"/>
      <c r="D25" s="40">
        <v>97607061</v>
      </c>
      <c r="E25" s="41">
        <v>5.386899381045444E-3</v>
      </c>
      <c r="F25" s="42">
        <v>16</v>
      </c>
      <c r="G25" s="43">
        <v>37422</v>
      </c>
      <c r="H25" s="42">
        <v>15</v>
      </c>
      <c r="I25" s="43">
        <v>5540</v>
      </c>
      <c r="J25" s="42">
        <v>14</v>
      </c>
      <c r="K25" s="43">
        <v>17618.6030685921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1494335</v>
      </c>
      <c r="E27" s="47">
        <v>8.247182328924486E-5</v>
      </c>
      <c r="F27" s="48">
        <v>19</v>
      </c>
      <c r="G27" s="49">
        <v>1787</v>
      </c>
      <c r="H27" s="48">
        <v>19</v>
      </c>
      <c r="I27" s="49">
        <v>177</v>
      </c>
      <c r="J27" s="48">
        <v>19</v>
      </c>
      <c r="K27" s="49">
        <v>8442.5706214689308</v>
      </c>
      <c r="L27" s="48">
        <v>19</v>
      </c>
    </row>
    <row r="28" spans="2:12" ht="18.75" customHeight="1" thickTop="1">
      <c r="B28" s="50" t="s">
        <v>91</v>
      </c>
      <c r="C28" s="51"/>
      <c r="D28" s="52">
        <v>18119339920</v>
      </c>
      <c r="E28" s="53"/>
      <c r="F28" s="54"/>
      <c r="G28" s="55">
        <v>538321</v>
      </c>
      <c r="H28" s="54"/>
      <c r="I28" s="55">
        <v>18959</v>
      </c>
      <c r="J28" s="54"/>
      <c r="K28" s="55">
        <v>955711.79492589296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196" priority="17" stopIfTrue="1" operator="equal">
      <formula>0</formula>
    </cfRule>
  </conditionalFormatting>
  <conditionalFormatting sqref="E6:F27">
    <cfRule type="expression" dxfId="1195" priority="18" stopIfTrue="1">
      <formula>$F6&lt;=5</formula>
    </cfRule>
  </conditionalFormatting>
  <conditionalFormatting sqref="H6:H27">
    <cfRule type="expression" dxfId="1194" priority="19" stopIfTrue="1">
      <formula>$H6&lt;=5</formula>
    </cfRule>
  </conditionalFormatting>
  <conditionalFormatting sqref="J6:J27">
    <cfRule type="expression" dxfId="1193" priority="20" stopIfTrue="1">
      <formula>$J6&lt;=5</formula>
    </cfRule>
  </conditionalFormatting>
  <conditionalFormatting sqref="L6:L27">
    <cfRule type="expression" dxfId="1192" priority="21" stopIfTrue="1">
      <formula>$L6&lt;=5</formula>
    </cfRule>
  </conditionalFormatting>
  <conditionalFormatting sqref="D7:D27">
    <cfRule type="cellIs" dxfId="1191" priority="15" stopIfTrue="1" operator="equal">
      <formula>0</formula>
    </cfRule>
  </conditionalFormatting>
  <conditionalFormatting sqref="D7:D27">
    <cfRule type="expression" dxfId="1190" priority="16" stopIfTrue="1">
      <formula>$F7&lt;=5</formula>
    </cfRule>
  </conditionalFormatting>
  <conditionalFormatting sqref="G7:G27">
    <cfRule type="cellIs" dxfId="1189" priority="13" stopIfTrue="1" operator="equal">
      <formula>0</formula>
    </cfRule>
  </conditionalFormatting>
  <conditionalFormatting sqref="G7:G27">
    <cfRule type="expression" dxfId="1188" priority="14" stopIfTrue="1">
      <formula>$H7&lt;=5</formula>
    </cfRule>
  </conditionalFormatting>
  <conditionalFormatting sqref="I7:I27">
    <cfRule type="cellIs" dxfId="1187" priority="11" stopIfTrue="1" operator="equal">
      <formula>0</formula>
    </cfRule>
  </conditionalFormatting>
  <conditionalFormatting sqref="I7:I27">
    <cfRule type="expression" dxfId="1186" priority="12" stopIfTrue="1">
      <formula>$J7&lt;=5</formula>
    </cfRule>
  </conditionalFormatting>
  <conditionalFormatting sqref="K7:K27">
    <cfRule type="cellIs" dxfId="1185" priority="9" stopIfTrue="1" operator="equal">
      <formula>0</formula>
    </cfRule>
  </conditionalFormatting>
  <conditionalFormatting sqref="K7:K27">
    <cfRule type="expression" dxfId="1184" priority="10" stopIfTrue="1">
      <formula>$L7&lt;=5</formula>
    </cfRule>
  </conditionalFormatting>
  <conditionalFormatting sqref="D6">
    <cfRule type="cellIs" dxfId="1183" priority="7" stopIfTrue="1" operator="equal">
      <formula>0</formula>
    </cfRule>
  </conditionalFormatting>
  <conditionalFormatting sqref="D6">
    <cfRule type="expression" dxfId="1182" priority="8" stopIfTrue="1">
      <formula>$F6&lt;=5</formula>
    </cfRule>
  </conditionalFormatting>
  <conditionalFormatting sqref="G6">
    <cfRule type="cellIs" dxfId="1181" priority="5" stopIfTrue="1" operator="equal">
      <formula>0</formula>
    </cfRule>
  </conditionalFormatting>
  <conditionalFormatting sqref="G6">
    <cfRule type="expression" dxfId="1180" priority="6" stopIfTrue="1">
      <formula>$H6&lt;=5</formula>
    </cfRule>
  </conditionalFormatting>
  <conditionalFormatting sqref="I6">
    <cfRule type="cellIs" dxfId="1179" priority="3" stopIfTrue="1" operator="equal">
      <formula>0</formula>
    </cfRule>
  </conditionalFormatting>
  <conditionalFormatting sqref="I6">
    <cfRule type="expression" dxfId="1178" priority="4" stopIfTrue="1">
      <formula>$J6&lt;=5</formula>
    </cfRule>
  </conditionalFormatting>
  <conditionalFormatting sqref="K6">
    <cfRule type="cellIs" dxfId="1177" priority="1" stopIfTrue="1" operator="equal">
      <formula>0</formula>
    </cfRule>
  </conditionalFormatting>
  <conditionalFormatting sqref="K6">
    <cfRule type="expression" dxfId="117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489</v>
      </c>
    </row>
    <row r="3" spans="1:12" ht="18.75" customHeight="1">
      <c r="B3" s="31" t="s">
        <v>175</v>
      </c>
      <c r="C3" s="31"/>
    </row>
    <row r="4" spans="1:12" ht="24.95" customHeight="1">
      <c r="B4" s="76" t="s">
        <v>57</v>
      </c>
      <c r="C4" s="77"/>
      <c r="D4" s="80" t="s">
        <v>132</v>
      </c>
      <c r="E4" s="80"/>
      <c r="F4" s="80"/>
      <c r="G4" s="80" t="s">
        <v>96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176</v>
      </c>
      <c r="E5" s="62" t="s">
        <v>177</v>
      </c>
      <c r="F5" s="63" t="s">
        <v>64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178</v>
      </c>
      <c r="L5" s="64" t="s">
        <v>101</v>
      </c>
    </row>
    <row r="6" spans="1:12" ht="18.75" customHeight="1">
      <c r="B6" s="32" t="s">
        <v>179</v>
      </c>
      <c r="C6" s="33"/>
      <c r="D6" s="34">
        <v>308623303</v>
      </c>
      <c r="E6" s="35">
        <v>2.3315830860354009E-2</v>
      </c>
      <c r="F6" s="36">
        <v>12</v>
      </c>
      <c r="G6" s="37">
        <v>32278</v>
      </c>
      <c r="H6" s="36">
        <v>12</v>
      </c>
      <c r="I6" s="37">
        <v>5630</v>
      </c>
      <c r="J6" s="36">
        <v>11</v>
      </c>
      <c r="K6" s="37">
        <v>54817.638188277102</v>
      </c>
      <c r="L6" s="36">
        <v>13</v>
      </c>
    </row>
    <row r="7" spans="1:12" ht="18.75" customHeight="1">
      <c r="B7" s="38" t="s">
        <v>105</v>
      </c>
      <c r="C7" s="39"/>
      <c r="D7" s="40">
        <v>1237619121</v>
      </c>
      <c r="E7" s="41">
        <v>9.3499479184745826E-2</v>
      </c>
      <c r="F7" s="42">
        <v>3</v>
      </c>
      <c r="G7" s="43">
        <v>33059</v>
      </c>
      <c r="H7" s="42">
        <v>11</v>
      </c>
      <c r="I7" s="43">
        <v>5938</v>
      </c>
      <c r="J7" s="42">
        <v>9</v>
      </c>
      <c r="K7" s="43">
        <v>208423.563657797</v>
      </c>
      <c r="L7" s="42">
        <v>3</v>
      </c>
    </row>
    <row r="8" spans="1:12" ht="18.75" customHeight="1">
      <c r="B8" s="38" t="s">
        <v>106</v>
      </c>
      <c r="C8" s="39"/>
      <c r="D8" s="40">
        <v>177743334</v>
      </c>
      <c r="E8" s="41">
        <v>1.342812895790766E-2</v>
      </c>
      <c r="F8" s="42">
        <v>15</v>
      </c>
      <c r="G8" s="43">
        <v>13718</v>
      </c>
      <c r="H8" s="42">
        <v>16</v>
      </c>
      <c r="I8" s="43">
        <v>2573</v>
      </c>
      <c r="J8" s="42">
        <v>16</v>
      </c>
      <c r="K8" s="43">
        <v>69080.191993781598</v>
      </c>
      <c r="L8" s="42">
        <v>12</v>
      </c>
    </row>
    <row r="9" spans="1:12" ht="18.75" customHeight="1">
      <c r="B9" s="38" t="s">
        <v>107</v>
      </c>
      <c r="C9" s="39"/>
      <c r="D9" s="40">
        <v>879528982</v>
      </c>
      <c r="E9" s="41">
        <v>6.6446534599791204E-2</v>
      </c>
      <c r="F9" s="42">
        <v>7</v>
      </c>
      <c r="G9" s="43">
        <v>139474</v>
      </c>
      <c r="H9" s="42">
        <v>4</v>
      </c>
      <c r="I9" s="43">
        <v>9742</v>
      </c>
      <c r="J9" s="42">
        <v>4</v>
      </c>
      <c r="K9" s="43">
        <v>90282.178402791993</v>
      </c>
      <c r="L9" s="42">
        <v>10</v>
      </c>
    </row>
    <row r="10" spans="1:12" ht="18.75" customHeight="1">
      <c r="B10" s="38" t="s">
        <v>108</v>
      </c>
      <c r="C10" s="39"/>
      <c r="D10" s="40">
        <v>341471015</v>
      </c>
      <c r="E10" s="41">
        <v>2.5797405290077551E-2</v>
      </c>
      <c r="F10" s="42">
        <v>11</v>
      </c>
      <c r="G10" s="43">
        <v>31202</v>
      </c>
      <c r="H10" s="42">
        <v>13</v>
      </c>
      <c r="I10" s="43">
        <v>3011</v>
      </c>
      <c r="J10" s="42">
        <v>15</v>
      </c>
      <c r="K10" s="43">
        <v>113407.842909332</v>
      </c>
      <c r="L10" s="42">
        <v>7</v>
      </c>
    </row>
    <row r="11" spans="1:12" ht="18.75" customHeight="1">
      <c r="B11" s="38" t="s">
        <v>137</v>
      </c>
      <c r="C11" s="39"/>
      <c r="D11" s="40">
        <v>770459087</v>
      </c>
      <c r="E11" s="41">
        <v>5.8206537169083354E-2</v>
      </c>
      <c r="F11" s="42">
        <v>9</v>
      </c>
      <c r="G11" s="43">
        <v>98458</v>
      </c>
      <c r="H11" s="42">
        <v>5</v>
      </c>
      <c r="I11" s="43">
        <v>6921</v>
      </c>
      <c r="J11" s="42">
        <v>6</v>
      </c>
      <c r="K11" s="43">
        <v>111321.931368299</v>
      </c>
      <c r="L11" s="42">
        <v>8</v>
      </c>
    </row>
    <row r="12" spans="1:12" ht="18.75" customHeight="1">
      <c r="B12" s="38" t="s">
        <v>180</v>
      </c>
      <c r="C12" s="39"/>
      <c r="D12" s="40">
        <v>443125977</v>
      </c>
      <c r="E12" s="41">
        <v>3.3477220382030326E-2</v>
      </c>
      <c r="F12" s="42">
        <v>10</v>
      </c>
      <c r="G12" s="43">
        <v>49939</v>
      </c>
      <c r="H12" s="42">
        <v>10</v>
      </c>
      <c r="I12" s="43">
        <v>5786</v>
      </c>
      <c r="J12" s="42">
        <v>10</v>
      </c>
      <c r="K12" s="43">
        <v>76585.893017628798</v>
      </c>
      <c r="L12" s="42">
        <v>11</v>
      </c>
    </row>
    <row r="13" spans="1:12" ht="18.75" customHeight="1">
      <c r="B13" s="38" t="s">
        <v>139</v>
      </c>
      <c r="C13" s="39"/>
      <c r="D13" s="40">
        <v>48986485</v>
      </c>
      <c r="E13" s="41">
        <v>3.7008242332992876E-3</v>
      </c>
      <c r="F13" s="42">
        <v>17</v>
      </c>
      <c r="G13" s="43">
        <v>13351</v>
      </c>
      <c r="H13" s="42">
        <v>17</v>
      </c>
      <c r="I13" s="43">
        <v>2181</v>
      </c>
      <c r="J13" s="42">
        <v>17</v>
      </c>
      <c r="K13" s="43">
        <v>22460.561668959199</v>
      </c>
      <c r="L13" s="42">
        <v>17</v>
      </c>
    </row>
    <row r="14" spans="1:12" ht="18.75" customHeight="1">
      <c r="B14" s="38" t="s">
        <v>140</v>
      </c>
      <c r="C14" s="39"/>
      <c r="D14" s="40">
        <v>2550588180</v>
      </c>
      <c r="E14" s="41">
        <v>0.19269148512514678</v>
      </c>
      <c r="F14" s="42">
        <v>1</v>
      </c>
      <c r="G14" s="43">
        <v>181830</v>
      </c>
      <c r="H14" s="42">
        <v>1</v>
      </c>
      <c r="I14" s="43">
        <v>11059</v>
      </c>
      <c r="J14" s="42">
        <v>1</v>
      </c>
      <c r="K14" s="43">
        <v>230634.61253277899</v>
      </c>
      <c r="L14" s="42">
        <v>1</v>
      </c>
    </row>
    <row r="15" spans="1:12" ht="18.75" customHeight="1">
      <c r="B15" s="38" t="s">
        <v>141</v>
      </c>
      <c r="C15" s="39"/>
      <c r="D15" s="40">
        <v>1117954962</v>
      </c>
      <c r="E15" s="41">
        <v>8.4459107754042459E-2</v>
      </c>
      <c r="F15" s="42">
        <v>5</v>
      </c>
      <c r="G15" s="43">
        <v>76738</v>
      </c>
      <c r="H15" s="42">
        <v>6</v>
      </c>
      <c r="I15" s="43">
        <v>8621</v>
      </c>
      <c r="J15" s="42">
        <v>5</v>
      </c>
      <c r="K15" s="43">
        <v>129678.107180142</v>
      </c>
      <c r="L15" s="42">
        <v>6</v>
      </c>
    </row>
    <row r="16" spans="1:12" ht="18.75" customHeight="1">
      <c r="B16" s="38" t="s">
        <v>114</v>
      </c>
      <c r="C16" s="39" t="s">
        <v>142</v>
      </c>
      <c r="D16" s="40">
        <v>999564672</v>
      </c>
      <c r="E16" s="41">
        <v>7.5514974403398286E-2</v>
      </c>
      <c r="F16" s="42">
        <v>6</v>
      </c>
      <c r="G16" s="43">
        <v>153544</v>
      </c>
      <c r="H16" s="42">
        <v>3</v>
      </c>
      <c r="I16" s="43">
        <v>10407</v>
      </c>
      <c r="J16" s="42">
        <v>2</v>
      </c>
      <c r="K16" s="43">
        <v>96047.340443932</v>
      </c>
      <c r="L16" s="42">
        <v>9</v>
      </c>
    </row>
    <row r="17" spans="2:12" ht="18.75" customHeight="1">
      <c r="B17" s="38" t="s">
        <v>79</v>
      </c>
      <c r="C17" s="39"/>
      <c r="D17" s="40">
        <v>239274590</v>
      </c>
      <c r="E17" s="41">
        <v>1.8076683825850159E-2</v>
      </c>
      <c r="F17" s="42">
        <v>14</v>
      </c>
      <c r="G17" s="43">
        <v>56284</v>
      </c>
      <c r="H17" s="42">
        <v>7</v>
      </c>
      <c r="I17" s="43">
        <v>6571</v>
      </c>
      <c r="J17" s="42">
        <v>8</v>
      </c>
      <c r="K17" s="43">
        <v>36413.725460356101</v>
      </c>
      <c r="L17" s="42">
        <v>15</v>
      </c>
    </row>
    <row r="18" spans="2:12" ht="18.75" customHeight="1">
      <c r="B18" s="38" t="s">
        <v>143</v>
      </c>
      <c r="C18" s="39"/>
      <c r="D18" s="40">
        <v>1692476912</v>
      </c>
      <c r="E18" s="41">
        <v>0.12786301303776226</v>
      </c>
      <c r="F18" s="42">
        <v>2</v>
      </c>
      <c r="G18" s="43">
        <v>154841</v>
      </c>
      <c r="H18" s="42">
        <v>2</v>
      </c>
      <c r="I18" s="43">
        <v>10010</v>
      </c>
      <c r="J18" s="42">
        <v>3</v>
      </c>
      <c r="K18" s="43">
        <v>169078.61258741299</v>
      </c>
      <c r="L18" s="42">
        <v>5</v>
      </c>
    </row>
    <row r="19" spans="2:12" ht="18.75" customHeight="1">
      <c r="B19" s="38" t="s">
        <v>144</v>
      </c>
      <c r="C19" s="39"/>
      <c r="D19" s="40">
        <v>1179054095</v>
      </c>
      <c r="E19" s="41">
        <v>8.9075016652996442E-2</v>
      </c>
      <c r="F19" s="42">
        <v>4</v>
      </c>
      <c r="G19" s="43">
        <v>55521</v>
      </c>
      <c r="H19" s="42">
        <v>8</v>
      </c>
      <c r="I19" s="43">
        <v>5402</v>
      </c>
      <c r="J19" s="42">
        <v>12</v>
      </c>
      <c r="K19" s="43">
        <v>218262.51295816401</v>
      </c>
      <c r="L19" s="42">
        <v>2</v>
      </c>
    </row>
    <row r="20" spans="2:12" ht="18.75" customHeight="1">
      <c r="B20" s="38" t="s">
        <v>82</v>
      </c>
      <c r="C20" s="39" t="s">
        <v>142</v>
      </c>
      <c r="D20" s="40">
        <v>6172</v>
      </c>
      <c r="E20" s="41">
        <v>4.6628140737028192E-7</v>
      </c>
      <c r="F20" s="42">
        <v>21</v>
      </c>
      <c r="G20" s="43">
        <v>18</v>
      </c>
      <c r="H20" s="42">
        <v>20</v>
      </c>
      <c r="I20" s="43">
        <v>4</v>
      </c>
      <c r="J20" s="42">
        <v>21</v>
      </c>
      <c r="K20" s="43">
        <v>1543</v>
      </c>
      <c r="L20" s="42">
        <v>21</v>
      </c>
    </row>
    <row r="21" spans="2:12" ht="18.75" customHeight="1">
      <c r="B21" s="38" t="s">
        <v>83</v>
      </c>
      <c r="C21" s="39" t="s">
        <v>142</v>
      </c>
      <c r="D21" s="40">
        <v>12422</v>
      </c>
      <c r="E21" s="41">
        <v>9.3845554801582014E-7</v>
      </c>
      <c r="F21" s="42">
        <v>20</v>
      </c>
      <c r="G21" s="43">
        <v>16</v>
      </c>
      <c r="H21" s="42">
        <v>21</v>
      </c>
      <c r="I21" s="43">
        <v>6</v>
      </c>
      <c r="J21" s="42">
        <v>20</v>
      </c>
      <c r="K21" s="43">
        <v>2070.3333333333298</v>
      </c>
      <c r="L21" s="42">
        <v>20</v>
      </c>
    </row>
    <row r="22" spans="2:12" ht="18.75" customHeight="1">
      <c r="B22" s="38" t="s">
        <v>85</v>
      </c>
      <c r="C22" s="39"/>
      <c r="D22" s="40">
        <v>1848123</v>
      </c>
      <c r="E22" s="41">
        <v>1.3962174229316065E-4</v>
      </c>
      <c r="F22" s="42">
        <v>18</v>
      </c>
      <c r="G22" s="43">
        <v>1113</v>
      </c>
      <c r="H22" s="42">
        <v>18</v>
      </c>
      <c r="I22" s="43">
        <v>298</v>
      </c>
      <c r="J22" s="42">
        <v>18</v>
      </c>
      <c r="K22" s="43">
        <v>6201.7550335570504</v>
      </c>
      <c r="L22" s="42">
        <v>19</v>
      </c>
    </row>
    <row r="23" spans="2:12" ht="18.75" customHeight="1">
      <c r="B23" s="38" t="s">
        <v>86</v>
      </c>
      <c r="C23" s="39"/>
      <c r="D23" s="40">
        <v>269907565</v>
      </c>
      <c r="E23" s="41">
        <v>2.0390939609216761E-2</v>
      </c>
      <c r="F23" s="42">
        <v>13</v>
      </c>
      <c r="G23" s="43">
        <v>55480</v>
      </c>
      <c r="H23" s="42">
        <v>9</v>
      </c>
      <c r="I23" s="43">
        <v>6761</v>
      </c>
      <c r="J23" s="42">
        <v>7</v>
      </c>
      <c r="K23" s="43">
        <v>39921.249075580497</v>
      </c>
      <c r="L23" s="42">
        <v>14</v>
      </c>
    </row>
    <row r="24" spans="2:12" ht="18.75" customHeight="1">
      <c r="B24" s="38" t="s">
        <v>87</v>
      </c>
      <c r="C24" s="39"/>
      <c r="D24" s="40">
        <v>846363443</v>
      </c>
      <c r="E24" s="41">
        <v>6.3940949019571841E-2</v>
      </c>
      <c r="F24" s="42">
        <v>8</v>
      </c>
      <c r="G24" s="43">
        <v>28882</v>
      </c>
      <c r="H24" s="42">
        <v>14</v>
      </c>
      <c r="I24" s="43">
        <v>4770</v>
      </c>
      <c r="J24" s="42">
        <v>13</v>
      </c>
      <c r="K24" s="43">
        <v>177434.684067086</v>
      </c>
      <c r="L24" s="42">
        <v>4</v>
      </c>
    </row>
    <row r="25" spans="2:12" ht="18.75" customHeight="1">
      <c r="B25" s="38" t="s">
        <v>88</v>
      </c>
      <c r="C25" s="39"/>
      <c r="D25" s="40">
        <v>130416413</v>
      </c>
      <c r="E25" s="41">
        <v>9.8526812374957751E-3</v>
      </c>
      <c r="F25" s="42">
        <v>16</v>
      </c>
      <c r="G25" s="43">
        <v>28252</v>
      </c>
      <c r="H25" s="42">
        <v>15</v>
      </c>
      <c r="I25" s="43">
        <v>3684</v>
      </c>
      <c r="J25" s="42">
        <v>14</v>
      </c>
      <c r="K25" s="43">
        <v>35400.763572204101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1617017</v>
      </c>
      <c r="E27" s="47">
        <v>1.221621779814762E-4</v>
      </c>
      <c r="F27" s="48">
        <v>19</v>
      </c>
      <c r="G27" s="49">
        <v>896</v>
      </c>
      <c r="H27" s="48">
        <v>19</v>
      </c>
      <c r="I27" s="49">
        <v>98</v>
      </c>
      <c r="J27" s="48">
        <v>19</v>
      </c>
      <c r="K27" s="49">
        <v>16500.173469387799</v>
      </c>
      <c r="L27" s="48">
        <v>18</v>
      </c>
    </row>
    <row r="28" spans="2:12" ht="18.75" customHeight="1" thickTop="1">
      <c r="B28" s="50" t="s">
        <v>91</v>
      </c>
      <c r="C28" s="51"/>
      <c r="D28" s="52">
        <v>13236641870</v>
      </c>
      <c r="E28" s="53"/>
      <c r="F28" s="54"/>
      <c r="G28" s="55">
        <v>366527</v>
      </c>
      <c r="H28" s="54"/>
      <c r="I28" s="55">
        <v>12875</v>
      </c>
      <c r="J28" s="54"/>
      <c r="K28" s="55">
        <v>1028088.68893204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175" priority="17" stopIfTrue="1" operator="equal">
      <formula>0</formula>
    </cfRule>
  </conditionalFormatting>
  <conditionalFormatting sqref="E6:F27">
    <cfRule type="expression" dxfId="1174" priority="18" stopIfTrue="1">
      <formula>$F6&lt;=5</formula>
    </cfRule>
  </conditionalFormatting>
  <conditionalFormatting sqref="H6:H27">
    <cfRule type="expression" dxfId="1173" priority="19" stopIfTrue="1">
      <formula>$H6&lt;=5</formula>
    </cfRule>
  </conditionalFormatting>
  <conditionalFormatting sqref="J6:J27">
    <cfRule type="expression" dxfId="1172" priority="20" stopIfTrue="1">
      <formula>$J6&lt;=5</formula>
    </cfRule>
  </conditionalFormatting>
  <conditionalFormatting sqref="L6:L27">
    <cfRule type="expression" dxfId="1171" priority="21" stopIfTrue="1">
      <formula>$L6&lt;=5</formula>
    </cfRule>
  </conditionalFormatting>
  <conditionalFormatting sqref="D7:D27">
    <cfRule type="cellIs" dxfId="1170" priority="15" stopIfTrue="1" operator="equal">
      <formula>0</formula>
    </cfRule>
  </conditionalFormatting>
  <conditionalFormatting sqref="D7:D27">
    <cfRule type="expression" dxfId="1169" priority="16" stopIfTrue="1">
      <formula>$F7&lt;=5</formula>
    </cfRule>
  </conditionalFormatting>
  <conditionalFormatting sqref="G7:G27">
    <cfRule type="cellIs" dxfId="1168" priority="13" stopIfTrue="1" operator="equal">
      <formula>0</formula>
    </cfRule>
  </conditionalFormatting>
  <conditionalFormatting sqref="G7:G27">
    <cfRule type="expression" dxfId="1167" priority="14" stopIfTrue="1">
      <formula>$H7&lt;=5</formula>
    </cfRule>
  </conditionalFormatting>
  <conditionalFormatting sqref="I7:I27">
    <cfRule type="cellIs" dxfId="1166" priority="11" stopIfTrue="1" operator="equal">
      <formula>0</formula>
    </cfRule>
  </conditionalFormatting>
  <conditionalFormatting sqref="I7:I27">
    <cfRule type="expression" dxfId="1165" priority="12" stopIfTrue="1">
      <formula>$J7&lt;=5</formula>
    </cfRule>
  </conditionalFormatting>
  <conditionalFormatting sqref="K7:K27">
    <cfRule type="cellIs" dxfId="1164" priority="9" stopIfTrue="1" operator="equal">
      <formula>0</formula>
    </cfRule>
  </conditionalFormatting>
  <conditionalFormatting sqref="K7:K27">
    <cfRule type="expression" dxfId="1163" priority="10" stopIfTrue="1">
      <formula>$L7&lt;=5</formula>
    </cfRule>
  </conditionalFormatting>
  <conditionalFormatting sqref="D6">
    <cfRule type="cellIs" dxfId="1162" priority="7" stopIfTrue="1" operator="equal">
      <formula>0</formula>
    </cfRule>
  </conditionalFormatting>
  <conditionalFormatting sqref="D6">
    <cfRule type="expression" dxfId="1161" priority="8" stopIfTrue="1">
      <formula>$F6&lt;=5</formula>
    </cfRule>
  </conditionalFormatting>
  <conditionalFormatting sqref="G6">
    <cfRule type="cellIs" dxfId="1160" priority="5" stopIfTrue="1" operator="equal">
      <formula>0</formula>
    </cfRule>
  </conditionalFormatting>
  <conditionalFormatting sqref="G6">
    <cfRule type="expression" dxfId="1159" priority="6" stopIfTrue="1">
      <formula>$H6&lt;=5</formula>
    </cfRule>
  </conditionalFormatting>
  <conditionalFormatting sqref="I6">
    <cfRule type="cellIs" dxfId="1158" priority="3" stopIfTrue="1" operator="equal">
      <formula>0</formula>
    </cfRule>
  </conditionalFormatting>
  <conditionalFormatting sqref="I6">
    <cfRule type="expression" dxfId="1157" priority="4" stopIfTrue="1">
      <formula>$J6&lt;=5</formula>
    </cfRule>
  </conditionalFormatting>
  <conditionalFormatting sqref="K6">
    <cfRule type="cellIs" dxfId="1156" priority="1" stopIfTrue="1" operator="equal">
      <formula>0</formula>
    </cfRule>
  </conditionalFormatting>
  <conditionalFormatting sqref="K6">
    <cfRule type="expression" dxfId="115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490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360625819</v>
      </c>
      <c r="E6" s="35">
        <v>1.8980979558462792E-2</v>
      </c>
      <c r="F6" s="36">
        <v>12</v>
      </c>
      <c r="G6" s="37">
        <v>43751</v>
      </c>
      <c r="H6" s="36">
        <v>14</v>
      </c>
      <c r="I6" s="37">
        <v>8194</v>
      </c>
      <c r="J6" s="36">
        <v>12</v>
      </c>
      <c r="K6" s="37">
        <v>44010.961557237002</v>
      </c>
      <c r="L6" s="36">
        <v>13</v>
      </c>
    </row>
    <row r="7" spans="1:12" ht="18.75" customHeight="1">
      <c r="B7" s="38" t="s">
        <v>68</v>
      </c>
      <c r="C7" s="39"/>
      <c r="D7" s="40">
        <v>1877162817</v>
      </c>
      <c r="E7" s="41">
        <v>9.8801547698900136E-2</v>
      </c>
      <c r="F7" s="42">
        <v>3</v>
      </c>
      <c r="G7" s="43">
        <v>54872</v>
      </c>
      <c r="H7" s="42">
        <v>11</v>
      </c>
      <c r="I7" s="43">
        <v>9300</v>
      </c>
      <c r="J7" s="42">
        <v>10</v>
      </c>
      <c r="K7" s="43">
        <v>201845.46419354799</v>
      </c>
      <c r="L7" s="42">
        <v>2</v>
      </c>
    </row>
    <row r="8" spans="1:12" ht="18.75" customHeight="1">
      <c r="B8" s="38" t="s">
        <v>69</v>
      </c>
      <c r="C8" s="39"/>
      <c r="D8" s="40">
        <v>220793038</v>
      </c>
      <c r="E8" s="41">
        <v>1.1621098435353288E-2</v>
      </c>
      <c r="F8" s="42">
        <v>15</v>
      </c>
      <c r="G8" s="43">
        <v>22597</v>
      </c>
      <c r="H8" s="42">
        <v>16</v>
      </c>
      <c r="I8" s="43">
        <v>4209</v>
      </c>
      <c r="J8" s="42">
        <v>16</v>
      </c>
      <c r="K8" s="43">
        <v>52457.362318840598</v>
      </c>
      <c r="L8" s="42">
        <v>12</v>
      </c>
    </row>
    <row r="9" spans="1:12" ht="18.75" customHeight="1">
      <c r="B9" s="38" t="s">
        <v>70</v>
      </c>
      <c r="C9" s="39"/>
      <c r="D9" s="40">
        <v>1285529749</v>
      </c>
      <c r="E9" s="41">
        <v>6.7661860582325081E-2</v>
      </c>
      <c r="F9" s="42">
        <v>7</v>
      </c>
      <c r="G9" s="43">
        <v>219297</v>
      </c>
      <c r="H9" s="42">
        <v>4</v>
      </c>
      <c r="I9" s="43">
        <v>15393</v>
      </c>
      <c r="J9" s="42">
        <v>3</v>
      </c>
      <c r="K9" s="43">
        <v>83513.9185993633</v>
      </c>
      <c r="L9" s="42">
        <v>10</v>
      </c>
    </row>
    <row r="10" spans="1:12" ht="18.75" customHeight="1">
      <c r="B10" s="38" t="s">
        <v>71</v>
      </c>
      <c r="C10" s="39"/>
      <c r="D10" s="40">
        <v>421956153</v>
      </c>
      <c r="E10" s="41">
        <v>2.220900637915944E-2</v>
      </c>
      <c r="F10" s="42">
        <v>11</v>
      </c>
      <c r="G10" s="43">
        <v>46704</v>
      </c>
      <c r="H10" s="42">
        <v>12</v>
      </c>
      <c r="I10" s="43">
        <v>4405</v>
      </c>
      <c r="J10" s="42">
        <v>15</v>
      </c>
      <c r="K10" s="43">
        <v>95790.273098751393</v>
      </c>
      <c r="L10" s="42">
        <v>8</v>
      </c>
    </row>
    <row r="11" spans="1:12" ht="18.75" customHeight="1">
      <c r="B11" s="38" t="s">
        <v>72</v>
      </c>
      <c r="C11" s="39"/>
      <c r="D11" s="40">
        <v>1151225684</v>
      </c>
      <c r="E11" s="41">
        <v>6.0592974834065734E-2</v>
      </c>
      <c r="F11" s="42">
        <v>9</v>
      </c>
      <c r="G11" s="43">
        <v>142487</v>
      </c>
      <c r="H11" s="42">
        <v>5</v>
      </c>
      <c r="I11" s="43">
        <v>10065</v>
      </c>
      <c r="J11" s="42">
        <v>6</v>
      </c>
      <c r="K11" s="43">
        <v>114379.104222553</v>
      </c>
      <c r="L11" s="42">
        <v>6</v>
      </c>
    </row>
    <row r="12" spans="1:12" ht="18.75" customHeight="1">
      <c r="B12" s="38" t="s">
        <v>73</v>
      </c>
      <c r="C12" s="39"/>
      <c r="D12" s="40">
        <v>649488380</v>
      </c>
      <c r="E12" s="41">
        <v>3.418481155460229E-2</v>
      </c>
      <c r="F12" s="42">
        <v>10</v>
      </c>
      <c r="G12" s="43">
        <v>75520</v>
      </c>
      <c r="H12" s="42">
        <v>9</v>
      </c>
      <c r="I12" s="43">
        <v>9611</v>
      </c>
      <c r="J12" s="42">
        <v>8</v>
      </c>
      <c r="K12" s="43">
        <v>67577.6069087504</v>
      </c>
      <c r="L12" s="42">
        <v>11</v>
      </c>
    </row>
    <row r="13" spans="1:12" ht="18.75" customHeight="1">
      <c r="B13" s="38" t="s">
        <v>74</v>
      </c>
      <c r="C13" s="39"/>
      <c r="D13" s="40">
        <v>51458103</v>
      </c>
      <c r="E13" s="41">
        <v>2.7084172837893031E-3</v>
      </c>
      <c r="F13" s="42">
        <v>17</v>
      </c>
      <c r="G13" s="43">
        <v>13140</v>
      </c>
      <c r="H13" s="42">
        <v>17</v>
      </c>
      <c r="I13" s="43">
        <v>2785</v>
      </c>
      <c r="J13" s="42">
        <v>17</v>
      </c>
      <c r="K13" s="43">
        <v>18476.877199281898</v>
      </c>
      <c r="L13" s="42">
        <v>17</v>
      </c>
    </row>
    <row r="14" spans="1:12" ht="18.75" customHeight="1">
      <c r="B14" s="38" t="s">
        <v>75</v>
      </c>
      <c r="C14" s="39"/>
      <c r="D14" s="40">
        <v>3823292465</v>
      </c>
      <c r="E14" s="41">
        <v>0.20123305737071981</v>
      </c>
      <c r="F14" s="42">
        <v>1</v>
      </c>
      <c r="G14" s="43">
        <v>274887</v>
      </c>
      <c r="H14" s="42">
        <v>1</v>
      </c>
      <c r="I14" s="43">
        <v>16725</v>
      </c>
      <c r="J14" s="42">
        <v>1</v>
      </c>
      <c r="K14" s="43">
        <v>228597.45680119601</v>
      </c>
      <c r="L14" s="42">
        <v>1</v>
      </c>
    </row>
    <row r="15" spans="1:12" ht="18.75" customHeight="1">
      <c r="B15" s="38" t="s">
        <v>76</v>
      </c>
      <c r="C15" s="39"/>
      <c r="D15" s="40">
        <v>1346072508</v>
      </c>
      <c r="E15" s="41">
        <v>7.0848434616814671E-2</v>
      </c>
      <c r="F15" s="42">
        <v>6</v>
      </c>
      <c r="G15" s="43">
        <v>102823</v>
      </c>
      <c r="H15" s="42">
        <v>6</v>
      </c>
      <c r="I15" s="43">
        <v>12678</v>
      </c>
      <c r="J15" s="42">
        <v>5</v>
      </c>
      <c r="K15" s="43">
        <v>106173.884524373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1438227029</v>
      </c>
      <c r="E16" s="41">
        <v>7.5698844618437233E-2</v>
      </c>
      <c r="F16" s="42">
        <v>5</v>
      </c>
      <c r="G16" s="43">
        <v>228364</v>
      </c>
      <c r="H16" s="42">
        <v>3</v>
      </c>
      <c r="I16" s="43">
        <v>15558</v>
      </c>
      <c r="J16" s="42">
        <v>2</v>
      </c>
      <c r="K16" s="43">
        <v>92442.925118909901</v>
      </c>
      <c r="L16" s="42">
        <v>9</v>
      </c>
    </row>
    <row r="17" spans="2:12" ht="18.75" customHeight="1">
      <c r="B17" s="38" t="s">
        <v>79</v>
      </c>
      <c r="C17" s="39"/>
      <c r="D17" s="40">
        <v>318479641</v>
      </c>
      <c r="E17" s="41">
        <v>1.6762680976005126E-2</v>
      </c>
      <c r="F17" s="42">
        <v>14</v>
      </c>
      <c r="G17" s="43">
        <v>72588</v>
      </c>
      <c r="H17" s="42">
        <v>10</v>
      </c>
      <c r="I17" s="43">
        <v>9354</v>
      </c>
      <c r="J17" s="42">
        <v>9</v>
      </c>
      <c r="K17" s="43">
        <v>34047.427945264099</v>
      </c>
      <c r="L17" s="42">
        <v>15</v>
      </c>
    </row>
    <row r="18" spans="2:12" ht="18.75" customHeight="1">
      <c r="B18" s="38" t="s">
        <v>80</v>
      </c>
      <c r="C18" s="39"/>
      <c r="D18" s="40">
        <v>2798450786</v>
      </c>
      <c r="E18" s="41">
        <v>0.14729210823485195</v>
      </c>
      <c r="F18" s="42">
        <v>2</v>
      </c>
      <c r="G18" s="43">
        <v>230050</v>
      </c>
      <c r="H18" s="42">
        <v>2</v>
      </c>
      <c r="I18" s="43">
        <v>15019</v>
      </c>
      <c r="J18" s="42">
        <v>4</v>
      </c>
      <c r="K18" s="43">
        <v>186327.37106332</v>
      </c>
      <c r="L18" s="42">
        <v>4</v>
      </c>
    </row>
    <row r="19" spans="2:12" ht="18.75" customHeight="1">
      <c r="B19" s="38" t="s">
        <v>81</v>
      </c>
      <c r="C19" s="39"/>
      <c r="D19" s="40">
        <v>1580464106</v>
      </c>
      <c r="E19" s="41">
        <v>8.3185272125150214E-2</v>
      </c>
      <c r="F19" s="42">
        <v>4</v>
      </c>
      <c r="G19" s="43">
        <v>85512</v>
      </c>
      <c r="H19" s="42">
        <v>7</v>
      </c>
      <c r="I19" s="43">
        <v>8378</v>
      </c>
      <c r="J19" s="42">
        <v>11</v>
      </c>
      <c r="K19" s="43">
        <v>188644.557889711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30709</v>
      </c>
      <c r="E20" s="41">
        <v>1.6163204921853747E-6</v>
      </c>
      <c r="F20" s="42">
        <v>20</v>
      </c>
      <c r="G20" s="43">
        <v>59</v>
      </c>
      <c r="H20" s="42">
        <v>20</v>
      </c>
      <c r="I20" s="43">
        <v>27</v>
      </c>
      <c r="J20" s="42">
        <v>20</v>
      </c>
      <c r="K20" s="43">
        <v>1137.37037037037</v>
      </c>
      <c r="L20" s="42">
        <v>22</v>
      </c>
    </row>
    <row r="21" spans="2:12" ht="18.75" customHeight="1">
      <c r="B21" s="38" t="s">
        <v>83</v>
      </c>
      <c r="C21" s="39" t="s">
        <v>78</v>
      </c>
      <c r="D21" s="40">
        <v>6703</v>
      </c>
      <c r="E21" s="41">
        <v>3.5280198831347704E-7</v>
      </c>
      <c r="F21" s="42">
        <v>22</v>
      </c>
      <c r="G21" s="43">
        <v>14</v>
      </c>
      <c r="H21" s="42">
        <v>21</v>
      </c>
      <c r="I21" s="43">
        <v>4</v>
      </c>
      <c r="J21" s="42">
        <v>21</v>
      </c>
      <c r="K21" s="43">
        <v>1675.75</v>
      </c>
      <c r="L21" s="42">
        <v>21</v>
      </c>
    </row>
    <row r="22" spans="2:12" ht="18.75" customHeight="1">
      <c r="B22" s="38" t="s">
        <v>85</v>
      </c>
      <c r="C22" s="39"/>
      <c r="D22" s="40">
        <v>10631721</v>
      </c>
      <c r="E22" s="41">
        <v>5.5958411278444705E-4</v>
      </c>
      <c r="F22" s="42">
        <v>18</v>
      </c>
      <c r="G22" s="43">
        <v>3124</v>
      </c>
      <c r="H22" s="42">
        <v>18</v>
      </c>
      <c r="I22" s="43">
        <v>794</v>
      </c>
      <c r="J22" s="42">
        <v>18</v>
      </c>
      <c r="K22" s="43">
        <v>13390.0768261965</v>
      </c>
      <c r="L22" s="42">
        <v>19</v>
      </c>
    </row>
    <row r="23" spans="2:12" ht="18.75" customHeight="1">
      <c r="B23" s="38" t="s">
        <v>86</v>
      </c>
      <c r="C23" s="39"/>
      <c r="D23" s="40">
        <v>355106096</v>
      </c>
      <c r="E23" s="41">
        <v>1.8690457516192222E-2</v>
      </c>
      <c r="F23" s="42">
        <v>13</v>
      </c>
      <c r="G23" s="43">
        <v>84579</v>
      </c>
      <c r="H23" s="42">
        <v>8</v>
      </c>
      <c r="I23" s="43">
        <v>9952</v>
      </c>
      <c r="J23" s="42">
        <v>7</v>
      </c>
      <c r="K23" s="43">
        <v>35681.882636656002</v>
      </c>
      <c r="L23" s="42">
        <v>14</v>
      </c>
    </row>
    <row r="24" spans="2:12" ht="18.75" customHeight="1">
      <c r="B24" s="38" t="s">
        <v>87</v>
      </c>
      <c r="C24" s="39"/>
      <c r="D24" s="40">
        <v>1213527525</v>
      </c>
      <c r="E24" s="41">
        <v>6.3872135415952963E-2</v>
      </c>
      <c r="F24" s="42">
        <v>8</v>
      </c>
      <c r="G24" s="43">
        <v>45440</v>
      </c>
      <c r="H24" s="42">
        <v>13</v>
      </c>
      <c r="I24" s="43">
        <v>7230</v>
      </c>
      <c r="J24" s="42">
        <v>13</v>
      </c>
      <c r="K24" s="43">
        <v>167846.130705394</v>
      </c>
      <c r="L24" s="42">
        <v>5</v>
      </c>
    </row>
    <row r="25" spans="2:12" ht="18.75" customHeight="1">
      <c r="B25" s="38" t="s">
        <v>88</v>
      </c>
      <c r="C25" s="39"/>
      <c r="D25" s="40">
        <v>93413096</v>
      </c>
      <c r="E25" s="41">
        <v>4.9166531408798607E-3</v>
      </c>
      <c r="F25" s="42">
        <v>16</v>
      </c>
      <c r="G25" s="43">
        <v>36080</v>
      </c>
      <c r="H25" s="42">
        <v>15</v>
      </c>
      <c r="I25" s="43">
        <v>5047</v>
      </c>
      <c r="J25" s="42">
        <v>14</v>
      </c>
      <c r="K25" s="43">
        <v>18508.6380027739</v>
      </c>
      <c r="L25" s="42">
        <v>16</v>
      </c>
    </row>
    <row r="26" spans="2:12" ht="18.75" customHeight="1">
      <c r="B26" s="38" t="s">
        <v>89</v>
      </c>
      <c r="C26" s="39"/>
      <c r="D26" s="40">
        <v>17854</v>
      </c>
      <c r="E26" s="41">
        <v>9.3971754428596434E-7</v>
      </c>
      <c r="F26" s="42">
        <v>21</v>
      </c>
      <c r="G26" s="43">
        <v>1</v>
      </c>
      <c r="H26" s="42">
        <v>22</v>
      </c>
      <c r="I26" s="43">
        <v>1</v>
      </c>
      <c r="J26" s="42">
        <v>22</v>
      </c>
      <c r="K26" s="43">
        <v>17854</v>
      </c>
      <c r="L26" s="42">
        <v>18</v>
      </c>
    </row>
    <row r="27" spans="2:12" ht="18.75" customHeight="1" thickBot="1">
      <c r="B27" s="44" t="s">
        <v>90</v>
      </c>
      <c r="C27" s="45"/>
      <c r="D27" s="46">
        <v>3366048</v>
      </c>
      <c r="E27" s="47">
        <v>1.7716670552865921E-4</v>
      </c>
      <c r="F27" s="48">
        <v>19</v>
      </c>
      <c r="G27" s="49">
        <v>2065</v>
      </c>
      <c r="H27" s="48">
        <v>19</v>
      </c>
      <c r="I27" s="49">
        <v>287</v>
      </c>
      <c r="J27" s="48">
        <v>19</v>
      </c>
      <c r="K27" s="49">
        <v>11728.3902439024</v>
      </c>
      <c r="L27" s="48">
        <v>20</v>
      </c>
    </row>
    <row r="28" spans="2:12" ht="18.75" customHeight="1" thickTop="1">
      <c r="B28" s="50" t="s">
        <v>91</v>
      </c>
      <c r="C28" s="51"/>
      <c r="D28" s="52">
        <v>18999326030</v>
      </c>
      <c r="E28" s="53"/>
      <c r="F28" s="54"/>
      <c r="G28" s="55">
        <v>555970</v>
      </c>
      <c r="H28" s="54"/>
      <c r="I28" s="55">
        <v>19525</v>
      </c>
      <c r="J28" s="54"/>
      <c r="K28" s="55">
        <v>973076.87733674794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154" priority="17" stopIfTrue="1" operator="equal">
      <formula>0</formula>
    </cfRule>
  </conditionalFormatting>
  <conditionalFormatting sqref="E6:F27">
    <cfRule type="expression" dxfId="1153" priority="18" stopIfTrue="1">
      <formula>$F6&lt;=5</formula>
    </cfRule>
  </conditionalFormatting>
  <conditionalFormatting sqref="H6:H27">
    <cfRule type="expression" dxfId="1152" priority="19" stopIfTrue="1">
      <formula>$H6&lt;=5</formula>
    </cfRule>
  </conditionalFormatting>
  <conditionalFormatting sqref="J6:J27">
    <cfRule type="expression" dxfId="1151" priority="20" stopIfTrue="1">
      <formula>$J6&lt;=5</formula>
    </cfRule>
  </conditionalFormatting>
  <conditionalFormatting sqref="L6:L27">
    <cfRule type="expression" dxfId="1150" priority="21" stopIfTrue="1">
      <formula>$L6&lt;=5</formula>
    </cfRule>
  </conditionalFormatting>
  <conditionalFormatting sqref="D7:D27">
    <cfRule type="cellIs" dxfId="1149" priority="15" stopIfTrue="1" operator="equal">
      <formula>0</formula>
    </cfRule>
  </conditionalFormatting>
  <conditionalFormatting sqref="D7:D27">
    <cfRule type="expression" dxfId="1148" priority="16" stopIfTrue="1">
      <formula>$F7&lt;=5</formula>
    </cfRule>
  </conditionalFormatting>
  <conditionalFormatting sqref="G7:G27">
    <cfRule type="cellIs" dxfId="1147" priority="13" stopIfTrue="1" operator="equal">
      <formula>0</formula>
    </cfRule>
  </conditionalFormatting>
  <conditionalFormatting sqref="G7:G27">
    <cfRule type="expression" dxfId="1146" priority="14" stopIfTrue="1">
      <formula>$H7&lt;=5</formula>
    </cfRule>
  </conditionalFormatting>
  <conditionalFormatting sqref="I7:I27">
    <cfRule type="cellIs" dxfId="1145" priority="11" stopIfTrue="1" operator="equal">
      <formula>0</formula>
    </cfRule>
  </conditionalFormatting>
  <conditionalFormatting sqref="I7:I27">
    <cfRule type="expression" dxfId="1144" priority="12" stopIfTrue="1">
      <formula>$J7&lt;=5</formula>
    </cfRule>
  </conditionalFormatting>
  <conditionalFormatting sqref="K7:K27">
    <cfRule type="cellIs" dxfId="1143" priority="9" stopIfTrue="1" operator="equal">
      <formula>0</formula>
    </cfRule>
  </conditionalFormatting>
  <conditionalFormatting sqref="K7:K27">
    <cfRule type="expression" dxfId="1142" priority="10" stopIfTrue="1">
      <formula>$L7&lt;=5</formula>
    </cfRule>
  </conditionalFormatting>
  <conditionalFormatting sqref="D6">
    <cfRule type="cellIs" dxfId="1141" priority="7" stopIfTrue="1" operator="equal">
      <formula>0</formula>
    </cfRule>
  </conditionalFormatting>
  <conditionalFormatting sqref="D6">
    <cfRule type="expression" dxfId="1140" priority="8" stopIfTrue="1">
      <formula>$F6&lt;=5</formula>
    </cfRule>
  </conditionalFormatting>
  <conditionalFormatting sqref="G6">
    <cfRule type="cellIs" dxfId="1139" priority="5" stopIfTrue="1" operator="equal">
      <formula>0</formula>
    </cfRule>
  </conditionalFormatting>
  <conditionalFormatting sqref="G6">
    <cfRule type="expression" dxfId="1138" priority="6" stopIfTrue="1">
      <formula>$H6&lt;=5</formula>
    </cfRule>
  </conditionalFormatting>
  <conditionalFormatting sqref="I6">
    <cfRule type="cellIs" dxfId="1137" priority="3" stopIfTrue="1" operator="equal">
      <formula>0</formula>
    </cfRule>
  </conditionalFormatting>
  <conditionalFormatting sqref="I6">
    <cfRule type="expression" dxfId="1136" priority="4" stopIfTrue="1">
      <formula>$J6&lt;=5</formula>
    </cfRule>
  </conditionalFormatting>
  <conditionalFormatting sqref="K6">
    <cfRule type="cellIs" dxfId="1135" priority="1" stopIfTrue="1" operator="equal">
      <formula>0</formula>
    </cfRule>
  </conditionalFormatting>
  <conditionalFormatting sqref="K6">
    <cfRule type="expression" dxfId="113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47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1705605183</v>
      </c>
      <c r="E6" s="9">
        <f>D6/$D$28</f>
        <v>1.8952835622951743E-2</v>
      </c>
      <c r="F6" s="10">
        <f>RANK(D6,$D$6:$D$27,0)</f>
        <v>12</v>
      </c>
      <c r="G6" s="67">
        <v>204823</v>
      </c>
      <c r="H6" s="10">
        <f>RANK(G6,$G$6:$G$27,0)</f>
        <v>15</v>
      </c>
      <c r="I6" s="67">
        <v>39801</v>
      </c>
      <c r="J6" s="10">
        <f>RANK(I6,$I$6:$I$27,0)</f>
        <v>11</v>
      </c>
      <c r="K6" s="11">
        <f>IFERROR(D6/I6,"0")</f>
        <v>42853.32486620939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9746753963</v>
      </c>
      <c r="E7" s="14">
        <f t="shared" ref="E7:E27" si="0">D7/$D$28</f>
        <v>0.10830679195824916</v>
      </c>
      <c r="F7" s="15">
        <f t="shared" ref="F7:F27" si="1">RANK(D7,$D$6:$D$27,0)</f>
        <v>3</v>
      </c>
      <c r="G7" s="68">
        <v>263117</v>
      </c>
      <c r="H7" s="15">
        <f t="shared" ref="H7:H27" si="2">RANK(G7,$G$6:$G$27,0)</f>
        <v>11</v>
      </c>
      <c r="I7" s="68">
        <v>47608</v>
      </c>
      <c r="J7" s="10">
        <f t="shared" ref="J7:J27" si="3">RANK(I7,$I$6:$I$27,0)</f>
        <v>8</v>
      </c>
      <c r="K7" s="16">
        <f t="shared" ref="K7:K28" si="4">IFERROR(D7/I7,"0")</f>
        <v>204729.33042765921</v>
      </c>
      <c r="L7" s="15">
        <f t="shared" ref="L7:L27" si="5">RANK(K7,$K$6:$K$27,0)</f>
        <v>2</v>
      </c>
    </row>
    <row r="8" spans="1:12" ht="18.75" customHeight="1">
      <c r="B8" s="12" t="s">
        <v>13</v>
      </c>
      <c r="C8" s="13"/>
      <c r="D8" s="68">
        <v>1078963090</v>
      </c>
      <c r="E8" s="14">
        <f t="shared" si="0"/>
        <v>1.1989533270550627E-2</v>
      </c>
      <c r="F8" s="15">
        <f t="shared" si="1"/>
        <v>15</v>
      </c>
      <c r="G8" s="68">
        <v>99682</v>
      </c>
      <c r="H8" s="15">
        <f t="shared" si="2"/>
        <v>16</v>
      </c>
      <c r="I8" s="68">
        <v>20051</v>
      </c>
      <c r="J8" s="10">
        <f t="shared" si="3"/>
        <v>16</v>
      </c>
      <c r="K8" s="16">
        <f t="shared" si="4"/>
        <v>53810.936611640318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6057486644</v>
      </c>
      <c r="E9" s="14">
        <f t="shared" si="0"/>
        <v>6.7311327261578568E-2</v>
      </c>
      <c r="F9" s="15">
        <f t="shared" si="1"/>
        <v>9</v>
      </c>
      <c r="G9" s="68">
        <v>1030869</v>
      </c>
      <c r="H9" s="15">
        <f t="shared" si="2"/>
        <v>3</v>
      </c>
      <c r="I9" s="68">
        <v>75272</v>
      </c>
      <c r="J9" s="10">
        <f t="shared" si="3"/>
        <v>3</v>
      </c>
      <c r="K9" s="16">
        <f t="shared" si="4"/>
        <v>80474.633914337333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2746486692</v>
      </c>
      <c r="E10" s="14">
        <f t="shared" si="0"/>
        <v>3.0519202997813882E-2</v>
      </c>
      <c r="F10" s="15">
        <f t="shared" si="1"/>
        <v>11</v>
      </c>
      <c r="G10" s="68">
        <v>235429</v>
      </c>
      <c r="H10" s="15">
        <f t="shared" si="2"/>
        <v>12</v>
      </c>
      <c r="I10" s="68">
        <v>22483</v>
      </c>
      <c r="J10" s="10">
        <f t="shared" si="3"/>
        <v>15</v>
      </c>
      <c r="K10" s="16">
        <f t="shared" si="4"/>
        <v>122158.37263710359</v>
      </c>
      <c r="L10" s="15">
        <f t="shared" si="5"/>
        <v>7</v>
      </c>
    </row>
    <row r="11" spans="1:12" ht="18.75" customHeight="1">
      <c r="B11" s="12" t="s">
        <v>16</v>
      </c>
      <c r="C11" s="13"/>
      <c r="D11" s="68">
        <v>6374750886</v>
      </c>
      <c r="E11" s="14">
        <f t="shared" si="0"/>
        <v>7.0836795574878361E-2</v>
      </c>
      <c r="F11" s="15">
        <f t="shared" si="1"/>
        <v>7</v>
      </c>
      <c r="G11" s="68">
        <v>664230</v>
      </c>
      <c r="H11" s="15">
        <f t="shared" si="2"/>
        <v>5</v>
      </c>
      <c r="I11" s="68">
        <v>49374</v>
      </c>
      <c r="J11" s="10">
        <f t="shared" si="3"/>
        <v>7</v>
      </c>
      <c r="K11" s="16">
        <f t="shared" si="4"/>
        <v>129111.49362012395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3866637734</v>
      </c>
      <c r="E12" s="14">
        <f t="shared" si="0"/>
        <v>4.2966420433306465E-2</v>
      </c>
      <c r="F12" s="15">
        <f t="shared" si="1"/>
        <v>10</v>
      </c>
      <c r="G12" s="68">
        <v>392489</v>
      </c>
      <c r="H12" s="15">
        <f t="shared" si="2"/>
        <v>7</v>
      </c>
      <c r="I12" s="68">
        <v>52135</v>
      </c>
      <c r="J12" s="10">
        <f t="shared" si="3"/>
        <v>6</v>
      </c>
      <c r="K12" s="16">
        <f t="shared" si="4"/>
        <v>74165.871947827749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292868999</v>
      </c>
      <c r="E13" s="14">
        <f t="shared" si="0"/>
        <v>3.2543862157725506E-3</v>
      </c>
      <c r="F13" s="15">
        <f t="shared" si="1"/>
        <v>17</v>
      </c>
      <c r="G13" s="68">
        <v>67279</v>
      </c>
      <c r="H13" s="15">
        <f t="shared" si="2"/>
        <v>17</v>
      </c>
      <c r="I13" s="68">
        <v>14345</v>
      </c>
      <c r="J13" s="10">
        <f t="shared" si="3"/>
        <v>17</v>
      </c>
      <c r="K13" s="16">
        <f t="shared" si="4"/>
        <v>20416.103102126177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17055852089</v>
      </c>
      <c r="E14" s="14">
        <f t="shared" si="0"/>
        <v>0.18952613668986201</v>
      </c>
      <c r="F14" s="15">
        <f t="shared" si="1"/>
        <v>1</v>
      </c>
      <c r="G14" s="68">
        <v>1311414</v>
      </c>
      <c r="H14" s="15">
        <f t="shared" si="2"/>
        <v>1</v>
      </c>
      <c r="I14" s="68">
        <v>83042</v>
      </c>
      <c r="J14" s="10">
        <f t="shared" si="3"/>
        <v>1</v>
      </c>
      <c r="K14" s="16">
        <f t="shared" si="4"/>
        <v>205388.2624334674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6416724541</v>
      </c>
      <c r="E15" s="14">
        <f t="shared" si="0"/>
        <v>7.1303210541037318E-2</v>
      </c>
      <c r="F15" s="15">
        <f t="shared" si="1"/>
        <v>5</v>
      </c>
      <c r="G15" s="68">
        <v>477430</v>
      </c>
      <c r="H15" s="15">
        <f t="shared" si="2"/>
        <v>6</v>
      </c>
      <c r="I15" s="68">
        <v>61799</v>
      </c>
      <c r="J15" s="10">
        <f t="shared" si="3"/>
        <v>5</v>
      </c>
      <c r="K15" s="16">
        <f t="shared" si="4"/>
        <v>103832.17432320911</v>
      </c>
      <c r="L15" s="15">
        <f t="shared" si="5"/>
        <v>8</v>
      </c>
    </row>
    <row r="16" spans="1:12" ht="18.75" customHeight="1">
      <c r="B16" s="12" t="s">
        <v>21</v>
      </c>
      <c r="C16" s="13" t="s">
        <v>22</v>
      </c>
      <c r="D16" s="68">
        <v>6646968137</v>
      </c>
      <c r="E16" s="14">
        <f t="shared" si="0"/>
        <v>7.3861697740607066E-2</v>
      </c>
      <c r="F16" s="15">
        <f t="shared" si="1"/>
        <v>4</v>
      </c>
      <c r="G16" s="68">
        <v>1046239</v>
      </c>
      <c r="H16" s="15">
        <f t="shared" si="2"/>
        <v>2</v>
      </c>
      <c r="I16" s="68">
        <v>76560</v>
      </c>
      <c r="J16" s="10">
        <f t="shared" si="3"/>
        <v>2</v>
      </c>
      <c r="K16" s="16">
        <f t="shared" si="4"/>
        <v>86820.377964994768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1458134570</v>
      </c>
      <c r="E17" s="14">
        <f t="shared" si="0"/>
        <v>1.6202920287064715E-2</v>
      </c>
      <c r="F17" s="15">
        <f t="shared" si="1"/>
        <v>14</v>
      </c>
      <c r="G17" s="68">
        <v>322060</v>
      </c>
      <c r="H17" s="15">
        <f t="shared" si="2"/>
        <v>10</v>
      </c>
      <c r="I17" s="68">
        <v>46017</v>
      </c>
      <c r="J17" s="10">
        <f>RANK(I17,$I$6:$I$27,0)</f>
        <v>10</v>
      </c>
      <c r="K17" s="16">
        <f t="shared" si="4"/>
        <v>31686.867244713911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11681409466</v>
      </c>
      <c r="E18" s="14">
        <f t="shared" si="0"/>
        <v>0.12980485499233529</v>
      </c>
      <c r="F18" s="15">
        <f t="shared" si="1"/>
        <v>2</v>
      </c>
      <c r="G18" s="68">
        <v>976011</v>
      </c>
      <c r="H18" s="15">
        <f t="shared" si="2"/>
        <v>4</v>
      </c>
      <c r="I18" s="68">
        <v>71750</v>
      </c>
      <c r="J18" s="10">
        <f t="shared" si="3"/>
        <v>4</v>
      </c>
      <c r="K18" s="16">
        <f t="shared" si="4"/>
        <v>162807.10057142857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6396632965</v>
      </c>
      <c r="E19" s="14">
        <f t="shared" si="0"/>
        <v>7.10799511717944E-2</v>
      </c>
      <c r="F19" s="15">
        <f t="shared" si="1"/>
        <v>6</v>
      </c>
      <c r="G19" s="68">
        <v>353456</v>
      </c>
      <c r="H19" s="15">
        <f t="shared" si="2"/>
        <v>8</v>
      </c>
      <c r="I19" s="68">
        <v>39480</v>
      </c>
      <c r="J19" s="10">
        <f t="shared" si="3"/>
        <v>12</v>
      </c>
      <c r="K19" s="16">
        <f t="shared" si="4"/>
        <v>162022.11157548125</v>
      </c>
      <c r="L19" s="15">
        <f t="shared" si="5"/>
        <v>5</v>
      </c>
    </row>
    <row r="20" spans="2:12" ht="18.75" customHeight="1">
      <c r="B20" s="12" t="s">
        <v>26</v>
      </c>
      <c r="C20" s="13" t="s">
        <v>22</v>
      </c>
      <c r="D20" s="68">
        <v>602918</v>
      </c>
      <c r="E20" s="14">
        <f t="shared" si="0"/>
        <v>6.6996781330247755E-6</v>
      </c>
      <c r="F20" s="15">
        <f t="shared" si="1"/>
        <v>20</v>
      </c>
      <c r="G20" s="68">
        <v>126</v>
      </c>
      <c r="H20" s="15">
        <f t="shared" si="2"/>
        <v>20</v>
      </c>
      <c r="I20" s="68">
        <v>81</v>
      </c>
      <c r="J20" s="10">
        <f t="shared" si="3"/>
        <v>20</v>
      </c>
      <c r="K20" s="16">
        <f t="shared" si="4"/>
        <v>7443.4320987654319</v>
      </c>
      <c r="L20" s="15">
        <f t="shared" si="5"/>
        <v>21</v>
      </c>
    </row>
    <row r="21" spans="2:12" ht="18.75" customHeight="1">
      <c r="B21" s="12" t="s">
        <v>27</v>
      </c>
      <c r="C21" s="13" t="s">
        <v>22</v>
      </c>
      <c r="D21" s="68">
        <v>43785</v>
      </c>
      <c r="E21" s="14">
        <f t="shared" si="0"/>
        <v>4.8654279197915762E-7</v>
      </c>
      <c r="F21" s="15">
        <f t="shared" si="1"/>
        <v>21</v>
      </c>
      <c r="G21" s="68">
        <v>52</v>
      </c>
      <c r="H21" s="15">
        <f t="shared" si="2"/>
        <v>21</v>
      </c>
      <c r="I21" s="68">
        <v>28</v>
      </c>
      <c r="J21" s="10">
        <f t="shared" si="3"/>
        <v>21</v>
      </c>
      <c r="K21" s="16">
        <f t="shared" si="4"/>
        <v>1563.75</v>
      </c>
      <c r="L21" s="15">
        <f t="shared" si="5"/>
        <v>22</v>
      </c>
    </row>
    <row r="22" spans="2:12" ht="18.75" customHeight="1">
      <c r="B22" s="12" t="s">
        <v>28</v>
      </c>
      <c r="C22" s="13"/>
      <c r="D22" s="68">
        <v>32381396</v>
      </c>
      <c r="E22" s="14">
        <f t="shared" si="0"/>
        <v>3.5982493589180607E-4</v>
      </c>
      <c r="F22" s="15">
        <f t="shared" si="1"/>
        <v>18</v>
      </c>
      <c r="G22" s="68">
        <v>9434</v>
      </c>
      <c r="H22" s="15">
        <f t="shared" si="2"/>
        <v>18</v>
      </c>
      <c r="I22" s="68">
        <v>2538</v>
      </c>
      <c r="J22" s="10">
        <f t="shared" si="3"/>
        <v>18</v>
      </c>
      <c r="K22" s="16">
        <f t="shared" si="4"/>
        <v>12758.627265563437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1683417130</v>
      </c>
      <c r="E23" s="14">
        <f t="shared" si="0"/>
        <v>1.870628001588993E-2</v>
      </c>
      <c r="F23" s="15">
        <f t="shared" si="1"/>
        <v>13</v>
      </c>
      <c r="G23" s="68">
        <v>343892</v>
      </c>
      <c r="H23" s="15">
        <f t="shared" si="2"/>
        <v>9</v>
      </c>
      <c r="I23" s="68">
        <v>46888</v>
      </c>
      <c r="J23" s="10">
        <f t="shared" si="3"/>
        <v>9</v>
      </c>
      <c r="K23" s="16">
        <f t="shared" si="4"/>
        <v>35902.941690837739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6155972944</v>
      </c>
      <c r="E24" s="14">
        <f t="shared" si="0"/>
        <v>6.8405715736483158E-2</v>
      </c>
      <c r="F24" s="15">
        <f t="shared" si="1"/>
        <v>8</v>
      </c>
      <c r="G24" s="68">
        <v>206532</v>
      </c>
      <c r="H24" s="15">
        <f t="shared" si="2"/>
        <v>14</v>
      </c>
      <c r="I24" s="68">
        <v>35579</v>
      </c>
      <c r="J24" s="10">
        <f t="shared" si="3"/>
        <v>13</v>
      </c>
      <c r="K24" s="16">
        <f t="shared" si="4"/>
        <v>173022.65223868011</v>
      </c>
      <c r="L24" s="15">
        <f t="shared" si="5"/>
        <v>3</v>
      </c>
    </row>
    <row r="25" spans="2:12" ht="18.75" customHeight="1">
      <c r="B25" s="12" t="s">
        <v>31</v>
      </c>
      <c r="C25" s="13"/>
      <c r="D25" s="68">
        <v>582095984</v>
      </c>
      <c r="E25" s="14">
        <f t="shared" si="0"/>
        <v>6.4683020499078474E-3</v>
      </c>
      <c r="F25" s="15">
        <f t="shared" si="1"/>
        <v>16</v>
      </c>
      <c r="G25" s="68">
        <v>211465</v>
      </c>
      <c r="H25" s="15">
        <f t="shared" si="2"/>
        <v>13</v>
      </c>
      <c r="I25" s="68">
        <v>28649</v>
      </c>
      <c r="J25" s="10">
        <f t="shared" si="3"/>
        <v>14</v>
      </c>
      <c r="K25" s="16">
        <f t="shared" si="4"/>
        <v>20318.195539111312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12640</v>
      </c>
      <c r="E26" s="14">
        <f t="shared" si="0"/>
        <v>1.4045679777587194E-7</v>
      </c>
      <c r="F26" s="15">
        <f t="shared" si="1"/>
        <v>22</v>
      </c>
      <c r="G26" s="68">
        <v>1</v>
      </c>
      <c r="H26" s="15">
        <f t="shared" si="2"/>
        <v>22</v>
      </c>
      <c r="I26" s="68">
        <v>1</v>
      </c>
      <c r="J26" s="10">
        <f t="shared" si="3"/>
        <v>22</v>
      </c>
      <c r="K26" s="16">
        <f t="shared" si="4"/>
        <v>12640</v>
      </c>
      <c r="L26" s="15">
        <f t="shared" si="5"/>
        <v>19</v>
      </c>
    </row>
    <row r="27" spans="2:12" ht="18.75" customHeight="1" thickBot="1">
      <c r="B27" s="17" t="s">
        <v>33</v>
      </c>
      <c r="C27" s="18"/>
      <c r="D27" s="69">
        <v>12282644</v>
      </c>
      <c r="E27" s="19">
        <f t="shared" si="0"/>
        <v>1.3648582630229643E-4</v>
      </c>
      <c r="F27" s="20">
        <f t="shared" si="1"/>
        <v>19</v>
      </c>
      <c r="G27" s="69">
        <v>8433</v>
      </c>
      <c r="H27" s="20">
        <f t="shared" si="2"/>
        <v>19</v>
      </c>
      <c r="I27" s="69">
        <v>1191</v>
      </c>
      <c r="J27" s="10">
        <f t="shared" si="3"/>
        <v>19</v>
      </c>
      <c r="K27" s="21">
        <f t="shared" si="4"/>
        <v>10312.883291351805</v>
      </c>
      <c r="L27" s="20">
        <f t="shared" si="5"/>
        <v>20</v>
      </c>
    </row>
    <row r="28" spans="2:12" ht="18.75" customHeight="1" thickTop="1">
      <c r="B28" s="4" t="s">
        <v>34</v>
      </c>
      <c r="C28" s="5"/>
      <c r="D28" s="24">
        <f>SUM(D6:D27)</f>
        <v>89992084400</v>
      </c>
      <c r="E28" s="22"/>
      <c r="F28" s="23"/>
      <c r="G28" s="70">
        <v>2687110</v>
      </c>
      <c r="H28" s="23"/>
      <c r="I28" s="70">
        <v>100045</v>
      </c>
      <c r="J28" s="23"/>
      <c r="K28" s="24">
        <f t="shared" si="4"/>
        <v>899516.06177220249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700" priority="18" stopIfTrue="1" operator="equal">
      <formula>0</formula>
    </cfRule>
  </conditionalFormatting>
  <conditionalFormatting sqref="E6:F27">
    <cfRule type="expression" dxfId="1699" priority="19" stopIfTrue="1">
      <formula>$F6&lt;=5</formula>
    </cfRule>
  </conditionalFormatting>
  <conditionalFormatting sqref="H6:H27">
    <cfRule type="expression" dxfId="1698" priority="20" stopIfTrue="1">
      <formula>$H6&lt;=5</formula>
    </cfRule>
  </conditionalFormatting>
  <conditionalFormatting sqref="L6:L27">
    <cfRule type="expression" dxfId="1697" priority="22" stopIfTrue="1">
      <formula>$L6&lt;=5</formula>
    </cfRule>
  </conditionalFormatting>
  <conditionalFormatting sqref="D7:D27">
    <cfRule type="cellIs" dxfId="1696" priority="16" stopIfTrue="1" operator="equal">
      <formula>0</formula>
    </cfRule>
  </conditionalFormatting>
  <conditionalFormatting sqref="D7:D27">
    <cfRule type="expression" dxfId="1695" priority="17" stopIfTrue="1">
      <formula>$F7&lt;=5</formula>
    </cfRule>
  </conditionalFormatting>
  <conditionalFormatting sqref="G7:G27">
    <cfRule type="cellIs" dxfId="1694" priority="14" stopIfTrue="1" operator="equal">
      <formula>0</formula>
    </cfRule>
  </conditionalFormatting>
  <conditionalFormatting sqref="G7:G27">
    <cfRule type="expression" dxfId="1693" priority="15" stopIfTrue="1">
      <formula>$H7&lt;=5</formula>
    </cfRule>
  </conditionalFormatting>
  <conditionalFormatting sqref="I7:I27">
    <cfRule type="cellIs" dxfId="1692" priority="12" stopIfTrue="1" operator="equal">
      <formula>0</formula>
    </cfRule>
  </conditionalFormatting>
  <conditionalFormatting sqref="I7:I27">
    <cfRule type="expression" dxfId="1691" priority="13" stopIfTrue="1">
      <formula>$J7&lt;=5</formula>
    </cfRule>
  </conditionalFormatting>
  <conditionalFormatting sqref="K7:K27">
    <cfRule type="cellIs" dxfId="1690" priority="10" stopIfTrue="1" operator="equal">
      <formula>0</formula>
    </cfRule>
  </conditionalFormatting>
  <conditionalFormatting sqref="K7:K27">
    <cfRule type="expression" dxfId="1689" priority="11" stopIfTrue="1">
      <formula>$L7&lt;=5</formula>
    </cfRule>
  </conditionalFormatting>
  <conditionalFormatting sqref="D6">
    <cfRule type="cellIs" dxfId="1688" priority="8" stopIfTrue="1" operator="equal">
      <formula>0</formula>
    </cfRule>
  </conditionalFormatting>
  <conditionalFormatting sqref="D6">
    <cfRule type="expression" dxfId="1687" priority="9" stopIfTrue="1">
      <formula>$F6&lt;=5</formula>
    </cfRule>
  </conditionalFormatting>
  <conditionalFormatting sqref="G6">
    <cfRule type="cellIs" dxfId="1686" priority="6" stopIfTrue="1" operator="equal">
      <formula>0</formula>
    </cfRule>
  </conditionalFormatting>
  <conditionalFormatting sqref="G6">
    <cfRule type="expression" dxfId="1685" priority="7" stopIfTrue="1">
      <formula>$H6&lt;=5</formula>
    </cfRule>
  </conditionalFormatting>
  <conditionalFormatting sqref="I6">
    <cfRule type="cellIs" dxfId="1684" priority="4" stopIfTrue="1" operator="equal">
      <formula>0</formula>
    </cfRule>
  </conditionalFormatting>
  <conditionalFormatting sqref="I6">
    <cfRule type="expression" dxfId="1683" priority="5" stopIfTrue="1">
      <formula>$J6&lt;=5</formula>
    </cfRule>
  </conditionalFormatting>
  <conditionalFormatting sqref="K6">
    <cfRule type="cellIs" dxfId="1682" priority="2" stopIfTrue="1" operator="equal">
      <formula>0</formula>
    </cfRule>
  </conditionalFormatting>
  <conditionalFormatting sqref="K6">
    <cfRule type="expression" dxfId="1681" priority="3" stopIfTrue="1">
      <formula>$L6&lt;=5</formula>
    </cfRule>
  </conditionalFormatting>
  <conditionalFormatting sqref="J6:J27">
    <cfRule type="expression" dxfId="1680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252143325</v>
      </c>
      <c r="E6" s="35">
        <v>2.0388650026747682E-2</v>
      </c>
      <c r="F6" s="36">
        <v>11</v>
      </c>
      <c r="G6" s="37">
        <v>26976</v>
      </c>
      <c r="H6" s="36">
        <v>15</v>
      </c>
      <c r="I6" s="37">
        <v>5131</v>
      </c>
      <c r="J6" s="36">
        <v>12</v>
      </c>
      <c r="K6" s="37">
        <v>49141.166439290602</v>
      </c>
      <c r="L6" s="36">
        <v>13</v>
      </c>
    </row>
    <row r="7" spans="1:12" ht="18.75" customHeight="1">
      <c r="B7" s="38" t="s">
        <v>68</v>
      </c>
      <c r="C7" s="39"/>
      <c r="D7" s="40">
        <v>1299747489</v>
      </c>
      <c r="E7" s="41">
        <v>0.10509933854630132</v>
      </c>
      <c r="F7" s="42">
        <v>3</v>
      </c>
      <c r="G7" s="43">
        <v>36899</v>
      </c>
      <c r="H7" s="42">
        <v>11</v>
      </c>
      <c r="I7" s="43">
        <v>6748</v>
      </c>
      <c r="J7" s="42">
        <v>8</v>
      </c>
      <c r="K7" s="43">
        <v>192612.25385299299</v>
      </c>
      <c r="L7" s="42">
        <v>2</v>
      </c>
    </row>
    <row r="8" spans="1:12" ht="18.75" customHeight="1">
      <c r="B8" s="38" t="s">
        <v>69</v>
      </c>
      <c r="C8" s="39"/>
      <c r="D8" s="40">
        <v>140196120</v>
      </c>
      <c r="E8" s="41">
        <v>1.1336447735778535E-2</v>
      </c>
      <c r="F8" s="42">
        <v>15</v>
      </c>
      <c r="G8" s="43">
        <v>15021</v>
      </c>
      <c r="H8" s="42">
        <v>16</v>
      </c>
      <c r="I8" s="43">
        <v>2803</v>
      </c>
      <c r="J8" s="42">
        <v>16</v>
      </c>
      <c r="K8" s="43">
        <v>50016.453799500501</v>
      </c>
      <c r="L8" s="42">
        <v>12</v>
      </c>
    </row>
    <row r="9" spans="1:12" ht="18.75" customHeight="1">
      <c r="B9" s="38" t="s">
        <v>70</v>
      </c>
      <c r="C9" s="39"/>
      <c r="D9" s="40">
        <v>874223747</v>
      </c>
      <c r="E9" s="41">
        <v>7.0690913680364162E-2</v>
      </c>
      <c r="F9" s="42">
        <v>6</v>
      </c>
      <c r="G9" s="43">
        <v>150725</v>
      </c>
      <c r="H9" s="42">
        <v>4</v>
      </c>
      <c r="I9" s="43">
        <v>10449</v>
      </c>
      <c r="J9" s="42">
        <v>3</v>
      </c>
      <c r="K9" s="43">
        <v>83665.7811273806</v>
      </c>
      <c r="L9" s="42">
        <v>9</v>
      </c>
    </row>
    <row r="10" spans="1:12" ht="18.75" customHeight="1">
      <c r="B10" s="38" t="s">
        <v>71</v>
      </c>
      <c r="C10" s="39"/>
      <c r="D10" s="40">
        <v>229625831</v>
      </c>
      <c r="E10" s="41">
        <v>1.8567855029912487E-2</v>
      </c>
      <c r="F10" s="42">
        <v>12</v>
      </c>
      <c r="G10" s="43">
        <v>29586</v>
      </c>
      <c r="H10" s="42">
        <v>13</v>
      </c>
      <c r="I10" s="43">
        <v>2869</v>
      </c>
      <c r="J10" s="42">
        <v>15</v>
      </c>
      <c r="K10" s="43">
        <v>80036.887765772</v>
      </c>
      <c r="L10" s="42">
        <v>10</v>
      </c>
    </row>
    <row r="11" spans="1:12" ht="18.75" customHeight="1">
      <c r="B11" s="38" t="s">
        <v>72</v>
      </c>
      <c r="C11" s="39"/>
      <c r="D11" s="40">
        <v>669428309</v>
      </c>
      <c r="E11" s="41">
        <v>5.4130877786269002E-2</v>
      </c>
      <c r="F11" s="42">
        <v>9</v>
      </c>
      <c r="G11" s="43">
        <v>96498</v>
      </c>
      <c r="H11" s="42">
        <v>5</v>
      </c>
      <c r="I11" s="43">
        <v>6922</v>
      </c>
      <c r="J11" s="42">
        <v>7</v>
      </c>
      <c r="K11" s="43">
        <v>96710.244004622902</v>
      </c>
      <c r="L11" s="42">
        <v>7</v>
      </c>
    </row>
    <row r="12" spans="1:12" ht="18.75" customHeight="1">
      <c r="B12" s="38" t="s">
        <v>73</v>
      </c>
      <c r="C12" s="39"/>
      <c r="D12" s="40">
        <v>515480635</v>
      </c>
      <c r="E12" s="41">
        <v>4.1682460809068261E-2</v>
      </c>
      <c r="F12" s="42">
        <v>10</v>
      </c>
      <c r="G12" s="43">
        <v>57964</v>
      </c>
      <c r="H12" s="42">
        <v>7</v>
      </c>
      <c r="I12" s="43">
        <v>7139</v>
      </c>
      <c r="J12" s="42">
        <v>6</v>
      </c>
      <c r="K12" s="43">
        <v>72206.280291357296</v>
      </c>
      <c r="L12" s="42">
        <v>11</v>
      </c>
    </row>
    <row r="13" spans="1:12" ht="18.75" customHeight="1">
      <c r="B13" s="38" t="s">
        <v>74</v>
      </c>
      <c r="C13" s="39"/>
      <c r="D13" s="40">
        <v>47512818</v>
      </c>
      <c r="E13" s="41">
        <v>3.8419506762138469E-3</v>
      </c>
      <c r="F13" s="42">
        <v>17</v>
      </c>
      <c r="G13" s="43">
        <v>11250</v>
      </c>
      <c r="H13" s="42">
        <v>17</v>
      </c>
      <c r="I13" s="43">
        <v>2267</v>
      </c>
      <c r="J13" s="42">
        <v>17</v>
      </c>
      <c r="K13" s="43">
        <v>20958.455227172501</v>
      </c>
      <c r="L13" s="42">
        <v>18</v>
      </c>
    </row>
    <row r="14" spans="1:12" ht="18.75" customHeight="1">
      <c r="B14" s="38" t="s">
        <v>75</v>
      </c>
      <c r="C14" s="39"/>
      <c r="D14" s="40">
        <v>2474551504</v>
      </c>
      <c r="E14" s="41">
        <v>0.20009557892606564</v>
      </c>
      <c r="F14" s="42">
        <v>1</v>
      </c>
      <c r="G14" s="43">
        <v>185928</v>
      </c>
      <c r="H14" s="42">
        <v>1</v>
      </c>
      <c r="I14" s="43">
        <v>11281</v>
      </c>
      <c r="J14" s="42">
        <v>1</v>
      </c>
      <c r="K14" s="43">
        <v>219355.686907189</v>
      </c>
      <c r="L14" s="42">
        <v>1</v>
      </c>
    </row>
    <row r="15" spans="1:12" ht="18.75" customHeight="1">
      <c r="B15" s="38" t="s">
        <v>76</v>
      </c>
      <c r="C15" s="39"/>
      <c r="D15" s="40">
        <v>874068818</v>
      </c>
      <c r="E15" s="41">
        <v>7.0678385912040356E-2</v>
      </c>
      <c r="F15" s="42">
        <v>7</v>
      </c>
      <c r="G15" s="43">
        <v>70024</v>
      </c>
      <c r="H15" s="42">
        <v>6</v>
      </c>
      <c r="I15" s="43">
        <v>8629</v>
      </c>
      <c r="J15" s="42">
        <v>5</v>
      </c>
      <c r="K15" s="43">
        <v>101294.335148916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913578308</v>
      </c>
      <c r="E16" s="41">
        <v>7.3873176669817853E-2</v>
      </c>
      <c r="F16" s="42">
        <v>5</v>
      </c>
      <c r="G16" s="43">
        <v>158932</v>
      </c>
      <c r="H16" s="42">
        <v>2</v>
      </c>
      <c r="I16" s="43">
        <v>10709</v>
      </c>
      <c r="J16" s="42">
        <v>2</v>
      </c>
      <c r="K16" s="43">
        <v>85309.394714725902</v>
      </c>
      <c r="L16" s="42">
        <v>8</v>
      </c>
    </row>
    <row r="17" spans="2:12" ht="18.75" customHeight="1">
      <c r="B17" s="38" t="s">
        <v>79</v>
      </c>
      <c r="C17" s="39"/>
      <c r="D17" s="40">
        <v>226848210</v>
      </c>
      <c r="E17" s="41">
        <v>1.8343252841946791E-2</v>
      </c>
      <c r="F17" s="42">
        <v>13</v>
      </c>
      <c r="G17" s="43">
        <v>50189</v>
      </c>
      <c r="H17" s="42">
        <v>9</v>
      </c>
      <c r="I17" s="43">
        <v>6394</v>
      </c>
      <c r="J17" s="42">
        <v>9</v>
      </c>
      <c r="K17" s="43">
        <v>35478.293712855797</v>
      </c>
      <c r="L17" s="42">
        <v>14</v>
      </c>
    </row>
    <row r="18" spans="2:12" ht="18.75" customHeight="1">
      <c r="B18" s="38" t="s">
        <v>80</v>
      </c>
      <c r="C18" s="39"/>
      <c r="D18" s="40">
        <v>1680726185</v>
      </c>
      <c r="E18" s="41">
        <v>0.13590579079083603</v>
      </c>
      <c r="F18" s="42">
        <v>2</v>
      </c>
      <c r="G18" s="43">
        <v>151908</v>
      </c>
      <c r="H18" s="42">
        <v>3</v>
      </c>
      <c r="I18" s="43">
        <v>10087</v>
      </c>
      <c r="J18" s="42">
        <v>4</v>
      </c>
      <c r="K18" s="43">
        <v>166622.9984138</v>
      </c>
      <c r="L18" s="42">
        <v>4</v>
      </c>
    </row>
    <row r="19" spans="2:12" ht="18.75" customHeight="1">
      <c r="B19" s="38" t="s">
        <v>81</v>
      </c>
      <c r="C19" s="39"/>
      <c r="D19" s="40">
        <v>1064038826</v>
      </c>
      <c r="E19" s="41">
        <v>8.6039617500028892E-2</v>
      </c>
      <c r="F19" s="42">
        <v>4</v>
      </c>
      <c r="G19" s="43">
        <v>57215</v>
      </c>
      <c r="H19" s="42">
        <v>8</v>
      </c>
      <c r="I19" s="43">
        <v>5780</v>
      </c>
      <c r="J19" s="42">
        <v>11</v>
      </c>
      <c r="K19" s="43">
        <v>184089.76228373701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113396</v>
      </c>
      <c r="E20" s="41">
        <v>9.169353812689985E-6</v>
      </c>
      <c r="F20" s="42">
        <v>20</v>
      </c>
      <c r="G20" s="43">
        <v>16</v>
      </c>
      <c r="H20" s="42">
        <v>20</v>
      </c>
      <c r="I20" s="43">
        <v>4</v>
      </c>
      <c r="J20" s="42">
        <v>20</v>
      </c>
      <c r="K20" s="43">
        <v>28349</v>
      </c>
      <c r="L20" s="42">
        <v>16</v>
      </c>
    </row>
    <row r="21" spans="2:12" ht="18.75" customHeight="1">
      <c r="B21" s="38" t="s">
        <v>83</v>
      </c>
      <c r="C21" s="39" t="s">
        <v>78</v>
      </c>
      <c r="D21" s="40">
        <v>647</v>
      </c>
      <c r="E21" s="41">
        <v>5.231729440906576E-8</v>
      </c>
      <c r="F21" s="42">
        <v>21</v>
      </c>
      <c r="G21" s="43">
        <v>2</v>
      </c>
      <c r="H21" s="42">
        <v>21</v>
      </c>
      <c r="I21" s="43">
        <v>2</v>
      </c>
      <c r="J21" s="42">
        <v>21</v>
      </c>
      <c r="K21" s="43">
        <v>323.5</v>
      </c>
      <c r="L21" s="42">
        <v>21</v>
      </c>
    </row>
    <row r="22" spans="2:12" ht="18.75" customHeight="1">
      <c r="B22" s="38" t="s">
        <v>85</v>
      </c>
      <c r="C22" s="39"/>
      <c r="D22" s="40">
        <v>7583711</v>
      </c>
      <c r="E22" s="41">
        <v>6.132291207113918E-4</v>
      </c>
      <c r="F22" s="42">
        <v>18</v>
      </c>
      <c r="G22" s="43">
        <v>1334</v>
      </c>
      <c r="H22" s="42">
        <v>19</v>
      </c>
      <c r="I22" s="43">
        <v>305</v>
      </c>
      <c r="J22" s="42">
        <v>19</v>
      </c>
      <c r="K22" s="43">
        <v>24864.626229508202</v>
      </c>
      <c r="L22" s="42">
        <v>17</v>
      </c>
    </row>
    <row r="23" spans="2:12" ht="18.75" customHeight="1">
      <c r="B23" s="38" t="s">
        <v>86</v>
      </c>
      <c r="C23" s="39"/>
      <c r="D23" s="40">
        <v>216069588</v>
      </c>
      <c r="E23" s="41">
        <v>1.7471678899909648E-2</v>
      </c>
      <c r="F23" s="42">
        <v>14</v>
      </c>
      <c r="G23" s="43">
        <v>45731</v>
      </c>
      <c r="H23" s="42">
        <v>10</v>
      </c>
      <c r="I23" s="43">
        <v>6288</v>
      </c>
      <c r="J23" s="42">
        <v>10</v>
      </c>
      <c r="K23" s="43">
        <v>34362.211832061097</v>
      </c>
      <c r="L23" s="42">
        <v>15</v>
      </c>
    </row>
    <row r="24" spans="2:12" ht="18.75" customHeight="1">
      <c r="B24" s="38" t="s">
        <v>87</v>
      </c>
      <c r="C24" s="39"/>
      <c r="D24" s="40">
        <v>813707791</v>
      </c>
      <c r="E24" s="41">
        <v>6.5797511691959118E-2</v>
      </c>
      <c r="F24" s="42">
        <v>8</v>
      </c>
      <c r="G24" s="43">
        <v>30171</v>
      </c>
      <c r="H24" s="42">
        <v>12</v>
      </c>
      <c r="I24" s="43">
        <v>5074</v>
      </c>
      <c r="J24" s="42">
        <v>13</v>
      </c>
      <c r="K24" s="43">
        <v>160368.11016949199</v>
      </c>
      <c r="L24" s="42">
        <v>5</v>
      </c>
    </row>
    <row r="25" spans="2:12" ht="18.75" customHeight="1">
      <c r="B25" s="38" t="s">
        <v>88</v>
      </c>
      <c r="C25" s="39"/>
      <c r="D25" s="40">
        <v>62715187</v>
      </c>
      <c r="E25" s="41">
        <v>5.0712347792868833E-3</v>
      </c>
      <c r="F25" s="42">
        <v>16</v>
      </c>
      <c r="G25" s="43">
        <v>28155</v>
      </c>
      <c r="H25" s="42">
        <v>14</v>
      </c>
      <c r="I25" s="43">
        <v>3766</v>
      </c>
      <c r="J25" s="42">
        <v>14</v>
      </c>
      <c r="K25" s="43">
        <v>16652.997079129102</v>
      </c>
      <c r="L25" s="42">
        <v>19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4487025</v>
      </c>
      <c r="E27" s="47">
        <v>3.6282690563498959E-4</v>
      </c>
      <c r="F27" s="48">
        <v>19</v>
      </c>
      <c r="G27" s="49">
        <v>4136</v>
      </c>
      <c r="H27" s="48">
        <v>18</v>
      </c>
      <c r="I27" s="49">
        <v>422</v>
      </c>
      <c r="J27" s="48">
        <v>18</v>
      </c>
      <c r="K27" s="49">
        <v>10632.760663507101</v>
      </c>
      <c r="L27" s="48">
        <v>20</v>
      </c>
    </row>
    <row r="28" spans="2:12" ht="18.75" customHeight="1" thickTop="1">
      <c r="B28" s="50" t="s">
        <v>91</v>
      </c>
      <c r="C28" s="51"/>
      <c r="D28" s="52">
        <v>12366847470</v>
      </c>
      <c r="E28" s="53"/>
      <c r="F28" s="54"/>
      <c r="G28" s="55">
        <v>369934</v>
      </c>
      <c r="H28" s="54"/>
      <c r="I28" s="55">
        <v>13091</v>
      </c>
      <c r="J28" s="54"/>
      <c r="K28" s="55">
        <v>944683.17699182604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133" priority="17" stopIfTrue="1" operator="equal">
      <formula>0</formula>
    </cfRule>
  </conditionalFormatting>
  <conditionalFormatting sqref="E6:F27">
    <cfRule type="expression" dxfId="1132" priority="18" stopIfTrue="1">
      <formula>$F6&lt;=5</formula>
    </cfRule>
  </conditionalFormatting>
  <conditionalFormatting sqref="H6:H27">
    <cfRule type="expression" dxfId="1131" priority="19" stopIfTrue="1">
      <formula>$H6&lt;=5</formula>
    </cfRule>
  </conditionalFormatting>
  <conditionalFormatting sqref="J6:J27">
    <cfRule type="expression" dxfId="1130" priority="20" stopIfTrue="1">
      <formula>$J6&lt;=5</formula>
    </cfRule>
  </conditionalFormatting>
  <conditionalFormatting sqref="L6:L27">
    <cfRule type="expression" dxfId="1129" priority="21" stopIfTrue="1">
      <formula>$L6&lt;=5</formula>
    </cfRule>
  </conditionalFormatting>
  <conditionalFormatting sqref="D7:D27">
    <cfRule type="cellIs" dxfId="1128" priority="15" stopIfTrue="1" operator="equal">
      <formula>0</formula>
    </cfRule>
  </conditionalFormatting>
  <conditionalFormatting sqref="D7:D27">
    <cfRule type="expression" dxfId="1127" priority="16" stopIfTrue="1">
      <formula>$F7&lt;=5</formula>
    </cfRule>
  </conditionalFormatting>
  <conditionalFormatting sqref="G7:G27">
    <cfRule type="cellIs" dxfId="1126" priority="13" stopIfTrue="1" operator="equal">
      <formula>0</formula>
    </cfRule>
  </conditionalFormatting>
  <conditionalFormatting sqref="G7:G27">
    <cfRule type="expression" dxfId="1125" priority="14" stopIfTrue="1">
      <formula>$H7&lt;=5</formula>
    </cfRule>
  </conditionalFormatting>
  <conditionalFormatting sqref="I7:I27">
    <cfRule type="cellIs" dxfId="1124" priority="11" stopIfTrue="1" operator="equal">
      <formula>0</formula>
    </cfRule>
  </conditionalFormatting>
  <conditionalFormatting sqref="I7:I27">
    <cfRule type="expression" dxfId="1123" priority="12" stopIfTrue="1">
      <formula>$J7&lt;=5</formula>
    </cfRule>
  </conditionalFormatting>
  <conditionalFormatting sqref="K7:K27">
    <cfRule type="cellIs" dxfId="1122" priority="9" stopIfTrue="1" operator="equal">
      <formula>0</formula>
    </cfRule>
  </conditionalFormatting>
  <conditionalFormatting sqref="K7:K27">
    <cfRule type="expression" dxfId="1121" priority="10" stopIfTrue="1">
      <formula>$L7&lt;=5</formula>
    </cfRule>
  </conditionalFormatting>
  <conditionalFormatting sqref="D6">
    <cfRule type="cellIs" dxfId="1120" priority="7" stopIfTrue="1" operator="equal">
      <formula>0</formula>
    </cfRule>
  </conditionalFormatting>
  <conditionalFormatting sqref="D6">
    <cfRule type="expression" dxfId="1119" priority="8" stopIfTrue="1">
      <formula>$F6&lt;=5</formula>
    </cfRule>
  </conditionalFormatting>
  <conditionalFormatting sqref="G6">
    <cfRule type="cellIs" dxfId="1118" priority="5" stopIfTrue="1" operator="equal">
      <formula>0</formula>
    </cfRule>
  </conditionalFormatting>
  <conditionalFormatting sqref="G6">
    <cfRule type="expression" dxfId="1117" priority="6" stopIfTrue="1">
      <formula>$H6&lt;=5</formula>
    </cfRule>
  </conditionalFormatting>
  <conditionalFormatting sqref="I6">
    <cfRule type="cellIs" dxfId="1116" priority="3" stopIfTrue="1" operator="equal">
      <formula>0</formula>
    </cfRule>
  </conditionalFormatting>
  <conditionalFormatting sqref="I6">
    <cfRule type="expression" dxfId="1115" priority="4" stopIfTrue="1">
      <formula>$J6&lt;=5</formula>
    </cfRule>
  </conditionalFormatting>
  <conditionalFormatting sqref="K6">
    <cfRule type="cellIs" dxfId="1114" priority="1" stopIfTrue="1" operator="equal">
      <formula>0</formula>
    </cfRule>
  </conditionalFormatting>
  <conditionalFormatting sqref="K6">
    <cfRule type="expression" dxfId="111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492</v>
      </c>
    </row>
    <row r="3" spans="1:12" ht="18.75" customHeight="1">
      <c r="B3" s="31" t="s">
        <v>181</v>
      </c>
      <c r="C3" s="31"/>
    </row>
    <row r="4" spans="1:12" ht="24.95" customHeight="1">
      <c r="B4" s="76" t="s">
        <v>57</v>
      </c>
      <c r="C4" s="77"/>
      <c r="D4" s="80" t="s">
        <v>132</v>
      </c>
      <c r="E4" s="80"/>
      <c r="F4" s="80"/>
      <c r="G4" s="80" t="s">
        <v>59</v>
      </c>
      <c r="H4" s="80"/>
      <c r="I4" s="80" t="s">
        <v>60</v>
      </c>
      <c r="J4" s="80"/>
      <c r="K4" s="80" t="s">
        <v>182</v>
      </c>
      <c r="L4" s="80"/>
    </row>
    <row r="5" spans="1:12" ht="50.1" customHeight="1" thickBot="1">
      <c r="B5" s="78"/>
      <c r="C5" s="79"/>
      <c r="D5" s="61" t="s">
        <v>183</v>
      </c>
      <c r="E5" s="62" t="s">
        <v>63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433785613</v>
      </c>
      <c r="E6" s="35">
        <v>2.6291371191623579E-2</v>
      </c>
      <c r="F6" s="36">
        <v>11</v>
      </c>
      <c r="G6" s="37">
        <v>41988</v>
      </c>
      <c r="H6" s="36">
        <v>13</v>
      </c>
      <c r="I6" s="37">
        <v>7029</v>
      </c>
      <c r="J6" s="36">
        <v>12</v>
      </c>
      <c r="K6" s="37">
        <v>61713.702233603603</v>
      </c>
      <c r="L6" s="36">
        <v>13</v>
      </c>
    </row>
    <row r="7" spans="1:12" ht="18.75" customHeight="1">
      <c r="B7" s="38" t="s">
        <v>105</v>
      </c>
      <c r="C7" s="39"/>
      <c r="D7" s="40">
        <v>1598358610</v>
      </c>
      <c r="E7" s="41">
        <v>9.6875134290904913E-2</v>
      </c>
      <c r="F7" s="42">
        <v>3</v>
      </c>
      <c r="G7" s="43">
        <v>51928</v>
      </c>
      <c r="H7" s="42">
        <v>11</v>
      </c>
      <c r="I7" s="43">
        <v>8502</v>
      </c>
      <c r="J7" s="42">
        <v>9</v>
      </c>
      <c r="K7" s="43">
        <v>187997.954598918</v>
      </c>
      <c r="L7" s="42">
        <v>3</v>
      </c>
    </row>
    <row r="8" spans="1:12" ht="18.75" customHeight="1">
      <c r="B8" s="38" t="s">
        <v>106</v>
      </c>
      <c r="C8" s="39"/>
      <c r="D8" s="40">
        <v>202637004</v>
      </c>
      <c r="E8" s="41">
        <v>1.2281653724007928E-2</v>
      </c>
      <c r="F8" s="42">
        <v>15</v>
      </c>
      <c r="G8" s="43">
        <v>19205</v>
      </c>
      <c r="H8" s="42">
        <v>16</v>
      </c>
      <c r="I8" s="43">
        <v>3386</v>
      </c>
      <c r="J8" s="42">
        <v>16</v>
      </c>
      <c r="K8" s="43">
        <v>59845.541642055498</v>
      </c>
      <c r="L8" s="42">
        <v>14</v>
      </c>
    </row>
    <row r="9" spans="1:12" ht="18.75" customHeight="1">
      <c r="B9" s="38" t="s">
        <v>107</v>
      </c>
      <c r="C9" s="39"/>
      <c r="D9" s="40">
        <v>1097697185</v>
      </c>
      <c r="E9" s="41">
        <v>6.653047791798318E-2</v>
      </c>
      <c r="F9" s="42">
        <v>9</v>
      </c>
      <c r="G9" s="43">
        <v>185272</v>
      </c>
      <c r="H9" s="42">
        <v>4</v>
      </c>
      <c r="I9" s="43">
        <v>13035</v>
      </c>
      <c r="J9" s="42">
        <v>3</v>
      </c>
      <c r="K9" s="43">
        <v>84211.521672420393</v>
      </c>
      <c r="L9" s="42">
        <v>11</v>
      </c>
    </row>
    <row r="10" spans="1:12" ht="18.75" customHeight="1">
      <c r="B10" s="38" t="s">
        <v>108</v>
      </c>
      <c r="C10" s="39"/>
      <c r="D10" s="40">
        <v>373246136</v>
      </c>
      <c r="E10" s="41">
        <v>2.2622125799767398E-2</v>
      </c>
      <c r="F10" s="42">
        <v>12</v>
      </c>
      <c r="G10" s="43">
        <v>43127</v>
      </c>
      <c r="H10" s="42">
        <v>12</v>
      </c>
      <c r="I10" s="43">
        <v>3959</v>
      </c>
      <c r="J10" s="42">
        <v>15</v>
      </c>
      <c r="K10" s="43">
        <v>94277.882293508505</v>
      </c>
      <c r="L10" s="42">
        <v>9</v>
      </c>
    </row>
    <row r="11" spans="1:12" ht="18.75" customHeight="1">
      <c r="B11" s="38" t="s">
        <v>109</v>
      </c>
      <c r="C11" s="39"/>
      <c r="D11" s="40">
        <v>1105639994</v>
      </c>
      <c r="E11" s="41">
        <v>6.7011884708491856E-2</v>
      </c>
      <c r="F11" s="42">
        <v>8</v>
      </c>
      <c r="G11" s="43">
        <v>129262</v>
      </c>
      <c r="H11" s="42">
        <v>5</v>
      </c>
      <c r="I11" s="43">
        <v>9025</v>
      </c>
      <c r="J11" s="42">
        <v>6</v>
      </c>
      <c r="K11" s="43">
        <v>122508.586592798</v>
      </c>
      <c r="L11" s="42">
        <v>7</v>
      </c>
    </row>
    <row r="12" spans="1:12" ht="18.75" customHeight="1">
      <c r="B12" s="38" t="s">
        <v>110</v>
      </c>
      <c r="C12" s="39"/>
      <c r="D12" s="40">
        <v>560410127</v>
      </c>
      <c r="E12" s="41">
        <v>3.3965973575296772E-2</v>
      </c>
      <c r="F12" s="42">
        <v>10</v>
      </c>
      <c r="G12" s="43">
        <v>62618</v>
      </c>
      <c r="H12" s="42">
        <v>9</v>
      </c>
      <c r="I12" s="43">
        <v>8679</v>
      </c>
      <c r="J12" s="42">
        <v>7</v>
      </c>
      <c r="K12" s="43">
        <v>64570.8177209356</v>
      </c>
      <c r="L12" s="42">
        <v>12</v>
      </c>
    </row>
    <row r="13" spans="1:12" ht="18.75" customHeight="1">
      <c r="B13" s="38" t="s">
        <v>111</v>
      </c>
      <c r="C13" s="39"/>
      <c r="D13" s="40">
        <v>57967517</v>
      </c>
      <c r="E13" s="41">
        <v>3.5133611185573137E-3</v>
      </c>
      <c r="F13" s="42">
        <v>17</v>
      </c>
      <c r="G13" s="43">
        <v>15501</v>
      </c>
      <c r="H13" s="42">
        <v>17</v>
      </c>
      <c r="I13" s="43">
        <v>2961</v>
      </c>
      <c r="J13" s="42">
        <v>17</v>
      </c>
      <c r="K13" s="43">
        <v>19577.006754474802</v>
      </c>
      <c r="L13" s="42">
        <v>18</v>
      </c>
    </row>
    <row r="14" spans="1:12" ht="18.75" customHeight="1">
      <c r="B14" s="38" t="s">
        <v>112</v>
      </c>
      <c r="C14" s="39"/>
      <c r="D14" s="40">
        <v>3215452051</v>
      </c>
      <c r="E14" s="41">
        <v>0.19488577050089567</v>
      </c>
      <c r="F14" s="42">
        <v>1</v>
      </c>
      <c r="G14" s="43">
        <v>234009</v>
      </c>
      <c r="H14" s="42">
        <v>1</v>
      </c>
      <c r="I14" s="43">
        <v>14362</v>
      </c>
      <c r="J14" s="42">
        <v>1</v>
      </c>
      <c r="K14" s="43">
        <v>223886.09183957701</v>
      </c>
      <c r="L14" s="42">
        <v>1</v>
      </c>
    </row>
    <row r="15" spans="1:12" ht="18.75" customHeight="1">
      <c r="B15" s="38" t="s">
        <v>113</v>
      </c>
      <c r="C15" s="39"/>
      <c r="D15" s="40">
        <v>1241759537</v>
      </c>
      <c r="E15" s="41">
        <v>7.5261972595678572E-2</v>
      </c>
      <c r="F15" s="42">
        <v>6</v>
      </c>
      <c r="G15" s="43">
        <v>93730</v>
      </c>
      <c r="H15" s="42">
        <v>6</v>
      </c>
      <c r="I15" s="43">
        <v>11023</v>
      </c>
      <c r="J15" s="42">
        <v>5</v>
      </c>
      <c r="K15" s="43">
        <v>112651.686201579</v>
      </c>
      <c r="L15" s="42">
        <v>8</v>
      </c>
    </row>
    <row r="16" spans="1:12" ht="18.75" customHeight="1">
      <c r="B16" s="38" t="s">
        <v>114</v>
      </c>
      <c r="C16" s="39" t="s">
        <v>115</v>
      </c>
      <c r="D16" s="40">
        <v>1251329071</v>
      </c>
      <c r="E16" s="41">
        <v>7.5841973782866084E-2</v>
      </c>
      <c r="F16" s="42">
        <v>5</v>
      </c>
      <c r="G16" s="43">
        <v>200971</v>
      </c>
      <c r="H16" s="42">
        <v>3</v>
      </c>
      <c r="I16" s="43">
        <v>13437</v>
      </c>
      <c r="J16" s="42">
        <v>2</v>
      </c>
      <c r="K16" s="43">
        <v>93125.628562923303</v>
      </c>
      <c r="L16" s="42">
        <v>10</v>
      </c>
    </row>
    <row r="17" spans="2:12" ht="18.75" customHeight="1">
      <c r="B17" s="38" t="s">
        <v>116</v>
      </c>
      <c r="C17" s="39"/>
      <c r="D17" s="40">
        <v>236822518</v>
      </c>
      <c r="E17" s="41">
        <v>1.4353608189566575E-2</v>
      </c>
      <c r="F17" s="42">
        <v>14</v>
      </c>
      <c r="G17" s="43">
        <v>61858</v>
      </c>
      <c r="H17" s="42">
        <v>10</v>
      </c>
      <c r="I17" s="43">
        <v>7826</v>
      </c>
      <c r="J17" s="42">
        <v>10</v>
      </c>
      <c r="K17" s="43">
        <v>30260.991311014601</v>
      </c>
      <c r="L17" s="42">
        <v>16</v>
      </c>
    </row>
    <row r="18" spans="2:12" ht="18.75" customHeight="1">
      <c r="B18" s="38" t="s">
        <v>117</v>
      </c>
      <c r="C18" s="39"/>
      <c r="D18" s="40">
        <v>2224654445</v>
      </c>
      <c r="E18" s="41">
        <v>0.13483438369955886</v>
      </c>
      <c r="F18" s="42">
        <v>2</v>
      </c>
      <c r="G18" s="43">
        <v>203153</v>
      </c>
      <c r="H18" s="42">
        <v>2</v>
      </c>
      <c r="I18" s="43">
        <v>12817</v>
      </c>
      <c r="J18" s="42">
        <v>4</v>
      </c>
      <c r="K18" s="43">
        <v>173570.60505578501</v>
      </c>
      <c r="L18" s="42">
        <v>5</v>
      </c>
    </row>
    <row r="19" spans="2:12" ht="18.75" customHeight="1">
      <c r="B19" s="38" t="s">
        <v>118</v>
      </c>
      <c r="C19" s="39"/>
      <c r="D19" s="40">
        <v>1397300570</v>
      </c>
      <c r="E19" s="41">
        <v>8.4689180210633694E-2</v>
      </c>
      <c r="F19" s="42">
        <v>4</v>
      </c>
      <c r="G19" s="43">
        <v>79272</v>
      </c>
      <c r="H19" s="42">
        <v>7</v>
      </c>
      <c r="I19" s="43">
        <v>7337</v>
      </c>
      <c r="J19" s="42">
        <v>11</v>
      </c>
      <c r="K19" s="43">
        <v>190445.763936214</v>
      </c>
      <c r="L19" s="42">
        <v>2</v>
      </c>
    </row>
    <row r="20" spans="2:12" ht="18.75" customHeight="1">
      <c r="B20" s="38" t="s">
        <v>119</v>
      </c>
      <c r="C20" s="39" t="s">
        <v>115</v>
      </c>
      <c r="D20" s="40">
        <v>678935</v>
      </c>
      <c r="E20" s="41">
        <v>4.1149663716451918E-5</v>
      </c>
      <c r="F20" s="42">
        <v>20</v>
      </c>
      <c r="G20" s="43">
        <v>12</v>
      </c>
      <c r="H20" s="42">
        <v>20</v>
      </c>
      <c r="I20" s="43">
        <v>5</v>
      </c>
      <c r="J20" s="42">
        <v>20</v>
      </c>
      <c r="K20" s="43">
        <v>135787</v>
      </c>
      <c r="L20" s="42">
        <v>6</v>
      </c>
    </row>
    <row r="21" spans="2:12" ht="18.75" customHeight="1">
      <c r="B21" s="38" t="s">
        <v>120</v>
      </c>
      <c r="C21" s="39" t="s">
        <v>115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121</v>
      </c>
      <c r="C22" s="39"/>
      <c r="D22" s="40">
        <v>5738050</v>
      </c>
      <c r="E22" s="41">
        <v>3.4777825253991463E-4</v>
      </c>
      <c r="F22" s="42">
        <v>18</v>
      </c>
      <c r="G22" s="43">
        <v>1476</v>
      </c>
      <c r="H22" s="42">
        <v>18</v>
      </c>
      <c r="I22" s="43">
        <v>379</v>
      </c>
      <c r="J22" s="42">
        <v>18</v>
      </c>
      <c r="K22" s="43">
        <v>15139.973614775699</v>
      </c>
      <c r="L22" s="42">
        <v>19</v>
      </c>
    </row>
    <row r="23" spans="2:12" ht="18.75" customHeight="1">
      <c r="B23" s="38" t="s">
        <v>122</v>
      </c>
      <c r="C23" s="39"/>
      <c r="D23" s="40">
        <v>280684754</v>
      </c>
      <c r="E23" s="41">
        <v>1.7012060414376976E-2</v>
      </c>
      <c r="F23" s="42">
        <v>13</v>
      </c>
      <c r="G23" s="43">
        <v>68501</v>
      </c>
      <c r="H23" s="42">
        <v>8</v>
      </c>
      <c r="I23" s="43">
        <v>8504</v>
      </c>
      <c r="J23" s="42">
        <v>8</v>
      </c>
      <c r="K23" s="43">
        <v>33006.203433678304</v>
      </c>
      <c r="L23" s="42">
        <v>15</v>
      </c>
    </row>
    <row r="24" spans="2:12" ht="18.75" customHeight="1">
      <c r="B24" s="38" t="s">
        <v>123</v>
      </c>
      <c r="C24" s="39"/>
      <c r="D24" s="40">
        <v>1126261426</v>
      </c>
      <c r="E24" s="41">
        <v>6.8261731884070781E-2</v>
      </c>
      <c r="F24" s="42">
        <v>7</v>
      </c>
      <c r="G24" s="43">
        <v>39871</v>
      </c>
      <c r="H24" s="42">
        <v>14</v>
      </c>
      <c r="I24" s="43">
        <v>6187</v>
      </c>
      <c r="J24" s="42">
        <v>13</v>
      </c>
      <c r="K24" s="43">
        <v>182036.75868757101</v>
      </c>
      <c r="L24" s="42">
        <v>4</v>
      </c>
    </row>
    <row r="25" spans="2:12" ht="18.75" customHeight="1">
      <c r="B25" s="38" t="s">
        <v>124</v>
      </c>
      <c r="C25" s="39"/>
      <c r="D25" s="40">
        <v>86702589</v>
      </c>
      <c r="E25" s="41">
        <v>5.2549690039484535E-3</v>
      </c>
      <c r="F25" s="42">
        <v>16</v>
      </c>
      <c r="G25" s="43">
        <v>25425</v>
      </c>
      <c r="H25" s="42">
        <v>15</v>
      </c>
      <c r="I25" s="43">
        <v>4064</v>
      </c>
      <c r="J25" s="42">
        <v>14</v>
      </c>
      <c r="K25" s="43">
        <v>21334.298474409501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2036648</v>
      </c>
      <c r="E27" s="47">
        <v>1.2343947551501154E-4</v>
      </c>
      <c r="F27" s="48">
        <v>19</v>
      </c>
      <c r="G27" s="49">
        <v>1452</v>
      </c>
      <c r="H27" s="48">
        <v>19</v>
      </c>
      <c r="I27" s="49">
        <v>228</v>
      </c>
      <c r="J27" s="48">
        <v>19</v>
      </c>
      <c r="K27" s="49">
        <v>8932.6666666666697</v>
      </c>
      <c r="L27" s="48">
        <v>20</v>
      </c>
    </row>
    <row r="28" spans="2:12" ht="18.75" customHeight="1" thickTop="1">
      <c r="B28" s="50" t="s">
        <v>127</v>
      </c>
      <c r="C28" s="51"/>
      <c r="D28" s="52">
        <v>16499162780</v>
      </c>
      <c r="E28" s="53"/>
      <c r="F28" s="54"/>
      <c r="G28" s="55">
        <v>487308</v>
      </c>
      <c r="H28" s="54"/>
      <c r="I28" s="55">
        <v>16751</v>
      </c>
      <c r="J28" s="54"/>
      <c r="K28" s="55">
        <v>984965.83965136402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112" priority="17" stopIfTrue="1" operator="equal">
      <formula>0</formula>
    </cfRule>
  </conditionalFormatting>
  <conditionalFormatting sqref="E6:F27">
    <cfRule type="expression" dxfId="1111" priority="18" stopIfTrue="1">
      <formula>$F6&lt;=5</formula>
    </cfRule>
  </conditionalFormatting>
  <conditionalFormatting sqref="H6:H27">
    <cfRule type="expression" dxfId="1110" priority="19" stopIfTrue="1">
      <formula>$H6&lt;=5</formula>
    </cfRule>
  </conditionalFormatting>
  <conditionalFormatting sqref="J6:J27">
    <cfRule type="expression" dxfId="1109" priority="20" stopIfTrue="1">
      <formula>$J6&lt;=5</formula>
    </cfRule>
  </conditionalFormatting>
  <conditionalFormatting sqref="L6:L27">
    <cfRule type="expression" dxfId="1108" priority="21" stopIfTrue="1">
      <formula>$L6&lt;=5</formula>
    </cfRule>
  </conditionalFormatting>
  <conditionalFormatting sqref="D7:D27">
    <cfRule type="cellIs" dxfId="1107" priority="15" stopIfTrue="1" operator="equal">
      <formula>0</formula>
    </cfRule>
  </conditionalFormatting>
  <conditionalFormatting sqref="D7:D27">
    <cfRule type="expression" dxfId="1106" priority="16" stopIfTrue="1">
      <formula>$F7&lt;=5</formula>
    </cfRule>
  </conditionalFormatting>
  <conditionalFormatting sqref="G7:G27">
    <cfRule type="cellIs" dxfId="1105" priority="13" stopIfTrue="1" operator="equal">
      <formula>0</formula>
    </cfRule>
  </conditionalFormatting>
  <conditionalFormatting sqref="G7:G27">
    <cfRule type="expression" dxfId="1104" priority="14" stopIfTrue="1">
      <formula>$H7&lt;=5</formula>
    </cfRule>
  </conditionalFormatting>
  <conditionalFormatting sqref="I7:I27">
    <cfRule type="cellIs" dxfId="1103" priority="11" stopIfTrue="1" operator="equal">
      <formula>0</formula>
    </cfRule>
  </conditionalFormatting>
  <conditionalFormatting sqref="I7:I27">
    <cfRule type="expression" dxfId="1102" priority="12" stopIfTrue="1">
      <formula>$J7&lt;=5</formula>
    </cfRule>
  </conditionalFormatting>
  <conditionalFormatting sqref="K7:K27">
    <cfRule type="cellIs" dxfId="1101" priority="9" stopIfTrue="1" operator="equal">
      <formula>0</formula>
    </cfRule>
  </conditionalFormatting>
  <conditionalFormatting sqref="K7:K27">
    <cfRule type="expression" dxfId="1100" priority="10" stopIfTrue="1">
      <formula>$L7&lt;=5</formula>
    </cfRule>
  </conditionalFormatting>
  <conditionalFormatting sqref="D6">
    <cfRule type="cellIs" dxfId="1099" priority="7" stopIfTrue="1" operator="equal">
      <formula>0</formula>
    </cfRule>
  </conditionalFormatting>
  <conditionalFormatting sqref="D6">
    <cfRule type="expression" dxfId="1098" priority="8" stopIfTrue="1">
      <formula>$F6&lt;=5</formula>
    </cfRule>
  </conditionalFormatting>
  <conditionalFormatting sqref="G6">
    <cfRule type="cellIs" dxfId="1097" priority="5" stopIfTrue="1" operator="equal">
      <formula>0</formula>
    </cfRule>
  </conditionalFormatting>
  <conditionalFormatting sqref="G6">
    <cfRule type="expression" dxfId="1096" priority="6" stopIfTrue="1">
      <formula>$H6&lt;=5</formula>
    </cfRule>
  </conditionalFormatting>
  <conditionalFormatting sqref="I6">
    <cfRule type="cellIs" dxfId="1095" priority="3" stopIfTrue="1" operator="equal">
      <formula>0</formula>
    </cfRule>
  </conditionalFormatting>
  <conditionalFormatting sqref="I6">
    <cfRule type="expression" dxfId="1094" priority="4" stopIfTrue="1">
      <formula>$J6&lt;=5</formula>
    </cfRule>
  </conditionalFormatting>
  <conditionalFormatting sqref="K6">
    <cfRule type="cellIs" dxfId="1093" priority="1" stopIfTrue="1" operator="equal">
      <formula>0</formula>
    </cfRule>
  </conditionalFormatting>
  <conditionalFormatting sqref="K6">
    <cfRule type="expression" dxfId="109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493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546635569</v>
      </c>
      <c r="E6" s="35">
        <v>2.0745970664262894E-2</v>
      </c>
      <c r="F6" s="36">
        <v>13</v>
      </c>
      <c r="G6" s="37">
        <v>61565</v>
      </c>
      <c r="H6" s="36">
        <v>15</v>
      </c>
      <c r="I6" s="37">
        <v>11719</v>
      </c>
      <c r="J6" s="36">
        <v>12</v>
      </c>
      <c r="K6" s="37">
        <v>46645.240122877403</v>
      </c>
      <c r="L6" s="36">
        <v>13</v>
      </c>
    </row>
    <row r="7" spans="1:12" ht="18.75" customHeight="1">
      <c r="B7" s="38" t="s">
        <v>68</v>
      </c>
      <c r="C7" s="39"/>
      <c r="D7" s="40">
        <v>2697786109</v>
      </c>
      <c r="E7" s="41">
        <v>0.1023866624306146</v>
      </c>
      <c r="F7" s="42">
        <v>3</v>
      </c>
      <c r="G7" s="43">
        <v>77385</v>
      </c>
      <c r="H7" s="42">
        <v>11</v>
      </c>
      <c r="I7" s="43">
        <v>14450</v>
      </c>
      <c r="J7" s="42">
        <v>7</v>
      </c>
      <c r="K7" s="43">
        <v>186698.00062283699</v>
      </c>
      <c r="L7" s="42">
        <v>3</v>
      </c>
    </row>
    <row r="8" spans="1:12" ht="18.75" customHeight="1">
      <c r="B8" s="38" t="s">
        <v>69</v>
      </c>
      <c r="C8" s="39"/>
      <c r="D8" s="40">
        <v>261766067</v>
      </c>
      <c r="E8" s="41">
        <v>9.9345733334112313E-3</v>
      </c>
      <c r="F8" s="42">
        <v>15</v>
      </c>
      <c r="G8" s="43">
        <v>32978</v>
      </c>
      <c r="H8" s="42">
        <v>16</v>
      </c>
      <c r="I8" s="43">
        <v>5563</v>
      </c>
      <c r="J8" s="42">
        <v>16</v>
      </c>
      <c r="K8" s="43">
        <v>47054.838576307702</v>
      </c>
      <c r="L8" s="42">
        <v>12</v>
      </c>
    </row>
    <row r="9" spans="1:12" ht="18.75" customHeight="1">
      <c r="B9" s="38" t="s">
        <v>70</v>
      </c>
      <c r="C9" s="39"/>
      <c r="D9" s="40">
        <v>1849806991</v>
      </c>
      <c r="E9" s="41">
        <v>7.0204069669374938E-2</v>
      </c>
      <c r="F9" s="42">
        <v>7</v>
      </c>
      <c r="G9" s="43">
        <v>307295</v>
      </c>
      <c r="H9" s="42">
        <v>4</v>
      </c>
      <c r="I9" s="43">
        <v>21884</v>
      </c>
      <c r="J9" s="42">
        <v>4</v>
      </c>
      <c r="K9" s="43">
        <v>84527.828139279794</v>
      </c>
      <c r="L9" s="42">
        <v>10</v>
      </c>
    </row>
    <row r="10" spans="1:12" ht="18.75" customHeight="1">
      <c r="B10" s="38" t="s">
        <v>71</v>
      </c>
      <c r="C10" s="39"/>
      <c r="D10" s="40">
        <v>617636662</v>
      </c>
      <c r="E10" s="41">
        <v>2.3440611620765675E-2</v>
      </c>
      <c r="F10" s="42">
        <v>11</v>
      </c>
      <c r="G10" s="43">
        <v>64005</v>
      </c>
      <c r="H10" s="42">
        <v>13</v>
      </c>
      <c r="I10" s="43">
        <v>6017</v>
      </c>
      <c r="J10" s="42">
        <v>15</v>
      </c>
      <c r="K10" s="43">
        <v>102648.605949809</v>
      </c>
      <c r="L10" s="42">
        <v>7</v>
      </c>
    </row>
    <row r="11" spans="1:12" ht="18.75" customHeight="1">
      <c r="B11" s="38" t="s">
        <v>72</v>
      </c>
      <c r="C11" s="39"/>
      <c r="D11" s="40">
        <v>1538404184</v>
      </c>
      <c r="E11" s="41">
        <v>5.8385677553747503E-2</v>
      </c>
      <c r="F11" s="42">
        <v>8</v>
      </c>
      <c r="G11" s="43">
        <v>199019</v>
      </c>
      <c r="H11" s="42">
        <v>5</v>
      </c>
      <c r="I11" s="43">
        <v>14796</v>
      </c>
      <c r="J11" s="42">
        <v>6</v>
      </c>
      <c r="K11" s="43">
        <v>103974.32981887</v>
      </c>
      <c r="L11" s="42">
        <v>6</v>
      </c>
    </row>
    <row r="12" spans="1:12" ht="18.75" customHeight="1">
      <c r="B12" s="38" t="s">
        <v>73</v>
      </c>
      <c r="C12" s="39"/>
      <c r="D12" s="40">
        <v>1082101916</v>
      </c>
      <c r="E12" s="41">
        <v>4.1068045839290544E-2</v>
      </c>
      <c r="F12" s="42">
        <v>10</v>
      </c>
      <c r="G12" s="43">
        <v>109064</v>
      </c>
      <c r="H12" s="42">
        <v>9</v>
      </c>
      <c r="I12" s="43">
        <v>13981</v>
      </c>
      <c r="J12" s="42">
        <v>9</v>
      </c>
      <c r="K12" s="43">
        <v>77398.034189256898</v>
      </c>
      <c r="L12" s="42">
        <v>11</v>
      </c>
    </row>
    <row r="13" spans="1:12" ht="18.75" customHeight="1">
      <c r="B13" s="38" t="s">
        <v>74</v>
      </c>
      <c r="C13" s="39"/>
      <c r="D13" s="40">
        <v>94705587</v>
      </c>
      <c r="E13" s="41">
        <v>3.5942764083904634E-3</v>
      </c>
      <c r="F13" s="42">
        <v>17</v>
      </c>
      <c r="G13" s="43">
        <v>27580</v>
      </c>
      <c r="H13" s="42">
        <v>17</v>
      </c>
      <c r="I13" s="43">
        <v>5330</v>
      </c>
      <c r="J13" s="42">
        <v>17</v>
      </c>
      <c r="K13" s="43">
        <v>17768.402814258901</v>
      </c>
      <c r="L13" s="42">
        <v>17</v>
      </c>
    </row>
    <row r="14" spans="1:12" ht="18.75" customHeight="1">
      <c r="B14" s="38" t="s">
        <v>75</v>
      </c>
      <c r="C14" s="39"/>
      <c r="D14" s="40">
        <v>5148771464</v>
      </c>
      <c r="E14" s="41">
        <v>0.19540671666233617</v>
      </c>
      <c r="F14" s="42">
        <v>1</v>
      </c>
      <c r="G14" s="43">
        <v>385788</v>
      </c>
      <c r="H14" s="42">
        <v>1</v>
      </c>
      <c r="I14" s="43">
        <v>24411</v>
      </c>
      <c r="J14" s="42">
        <v>1</v>
      </c>
      <c r="K14" s="43">
        <v>210920.13698742399</v>
      </c>
      <c r="L14" s="42">
        <v>1</v>
      </c>
    </row>
    <row r="15" spans="1:12" ht="18.75" customHeight="1">
      <c r="B15" s="38" t="s">
        <v>76</v>
      </c>
      <c r="C15" s="39"/>
      <c r="D15" s="40">
        <v>1866683983</v>
      </c>
      <c r="E15" s="41">
        <v>7.0844587046561935E-2</v>
      </c>
      <c r="F15" s="42">
        <v>6</v>
      </c>
      <c r="G15" s="43">
        <v>155172</v>
      </c>
      <c r="H15" s="42">
        <v>6</v>
      </c>
      <c r="I15" s="43">
        <v>19011</v>
      </c>
      <c r="J15" s="42">
        <v>5</v>
      </c>
      <c r="K15" s="43">
        <v>98189.6787649256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1962898454</v>
      </c>
      <c r="E16" s="41">
        <v>7.4496128779375101E-2</v>
      </c>
      <c r="F16" s="42">
        <v>5</v>
      </c>
      <c r="G16" s="43">
        <v>328969</v>
      </c>
      <c r="H16" s="42">
        <v>2</v>
      </c>
      <c r="I16" s="43">
        <v>22630</v>
      </c>
      <c r="J16" s="42">
        <v>2</v>
      </c>
      <c r="K16" s="43">
        <v>86738.773928413604</v>
      </c>
      <c r="L16" s="42">
        <v>9</v>
      </c>
    </row>
    <row r="17" spans="2:12" ht="18.75" customHeight="1">
      <c r="B17" s="38" t="s">
        <v>79</v>
      </c>
      <c r="C17" s="39"/>
      <c r="D17" s="40">
        <v>391907941</v>
      </c>
      <c r="E17" s="41">
        <v>1.487373143674387E-2</v>
      </c>
      <c r="F17" s="42">
        <v>14</v>
      </c>
      <c r="G17" s="43">
        <v>103007</v>
      </c>
      <c r="H17" s="42">
        <v>10</v>
      </c>
      <c r="I17" s="43">
        <v>13550</v>
      </c>
      <c r="J17" s="42">
        <v>10</v>
      </c>
      <c r="K17" s="43">
        <v>28923.0952767528</v>
      </c>
      <c r="L17" s="42">
        <v>15</v>
      </c>
    </row>
    <row r="18" spans="2:12" ht="18.75" customHeight="1">
      <c r="B18" s="38" t="s">
        <v>80</v>
      </c>
      <c r="C18" s="39"/>
      <c r="D18" s="40">
        <v>3692434746</v>
      </c>
      <c r="E18" s="41">
        <v>0.1401356722182508</v>
      </c>
      <c r="F18" s="42">
        <v>2</v>
      </c>
      <c r="G18" s="43">
        <v>324137</v>
      </c>
      <c r="H18" s="42">
        <v>3</v>
      </c>
      <c r="I18" s="43">
        <v>22022</v>
      </c>
      <c r="J18" s="42">
        <v>3</v>
      </c>
      <c r="K18" s="43">
        <v>167670.272727273</v>
      </c>
      <c r="L18" s="42">
        <v>4</v>
      </c>
    </row>
    <row r="19" spans="2:12" ht="18.75" customHeight="1">
      <c r="B19" s="38" t="s">
        <v>81</v>
      </c>
      <c r="C19" s="39"/>
      <c r="D19" s="40">
        <v>2404803935</v>
      </c>
      <c r="E19" s="41">
        <v>9.1267372117920062E-2</v>
      </c>
      <c r="F19" s="42">
        <v>4</v>
      </c>
      <c r="G19" s="43">
        <v>114275</v>
      </c>
      <c r="H19" s="42">
        <v>8</v>
      </c>
      <c r="I19" s="43">
        <v>12337</v>
      </c>
      <c r="J19" s="42">
        <v>11</v>
      </c>
      <c r="K19" s="43">
        <v>194926.15181972901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152471</v>
      </c>
      <c r="E20" s="41">
        <v>5.7865954440861269E-6</v>
      </c>
      <c r="F20" s="42">
        <v>20</v>
      </c>
      <c r="G20" s="43">
        <v>129</v>
      </c>
      <c r="H20" s="42">
        <v>20</v>
      </c>
      <c r="I20" s="43">
        <v>39</v>
      </c>
      <c r="J20" s="42">
        <v>20</v>
      </c>
      <c r="K20" s="43">
        <v>3909.5128205128199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4450</v>
      </c>
      <c r="E21" s="41">
        <v>1.6888686849422686E-7</v>
      </c>
      <c r="F21" s="42">
        <v>21</v>
      </c>
      <c r="G21" s="43">
        <v>4</v>
      </c>
      <c r="H21" s="42">
        <v>21</v>
      </c>
      <c r="I21" s="43">
        <v>3</v>
      </c>
      <c r="J21" s="42">
        <v>21</v>
      </c>
      <c r="K21" s="43">
        <v>1483.3333333333301</v>
      </c>
      <c r="L21" s="42">
        <v>21</v>
      </c>
    </row>
    <row r="22" spans="2:12" ht="18.75" customHeight="1">
      <c r="B22" s="38" t="s">
        <v>85</v>
      </c>
      <c r="C22" s="39"/>
      <c r="D22" s="40">
        <v>21498933</v>
      </c>
      <c r="E22" s="41">
        <v>8.159297686150998E-4</v>
      </c>
      <c r="F22" s="42">
        <v>18</v>
      </c>
      <c r="G22" s="43">
        <v>3184</v>
      </c>
      <c r="H22" s="42">
        <v>18</v>
      </c>
      <c r="I22" s="43">
        <v>809</v>
      </c>
      <c r="J22" s="42">
        <v>18</v>
      </c>
      <c r="K22" s="43">
        <v>26574.700865265801</v>
      </c>
      <c r="L22" s="42">
        <v>16</v>
      </c>
    </row>
    <row r="23" spans="2:12" ht="18.75" customHeight="1">
      <c r="B23" s="38" t="s">
        <v>86</v>
      </c>
      <c r="C23" s="39"/>
      <c r="D23" s="40">
        <v>596650405</v>
      </c>
      <c r="E23" s="41">
        <v>2.2644138985676899E-2</v>
      </c>
      <c r="F23" s="42">
        <v>12</v>
      </c>
      <c r="G23" s="43">
        <v>114856</v>
      </c>
      <c r="H23" s="42">
        <v>7</v>
      </c>
      <c r="I23" s="43">
        <v>14307</v>
      </c>
      <c r="J23" s="42">
        <v>8</v>
      </c>
      <c r="K23" s="43">
        <v>41703.390298455299</v>
      </c>
      <c r="L23" s="42">
        <v>14</v>
      </c>
    </row>
    <row r="24" spans="2:12" ht="18.75" customHeight="1">
      <c r="B24" s="38" t="s">
        <v>87</v>
      </c>
      <c r="C24" s="39"/>
      <c r="D24" s="40">
        <v>1457211103</v>
      </c>
      <c r="E24" s="41">
        <v>5.530422919566029E-2</v>
      </c>
      <c r="F24" s="42">
        <v>9</v>
      </c>
      <c r="G24" s="43">
        <v>66892</v>
      </c>
      <c r="H24" s="42">
        <v>12</v>
      </c>
      <c r="I24" s="43">
        <v>10980</v>
      </c>
      <c r="J24" s="42">
        <v>13</v>
      </c>
      <c r="K24" s="43">
        <v>132715.03670309699</v>
      </c>
      <c r="L24" s="42">
        <v>5</v>
      </c>
    </row>
    <row r="25" spans="2:12" ht="18.75" customHeight="1">
      <c r="B25" s="38" t="s">
        <v>88</v>
      </c>
      <c r="C25" s="39"/>
      <c r="D25" s="40">
        <v>112558385</v>
      </c>
      <c r="E25" s="41">
        <v>4.2718276776219227E-3</v>
      </c>
      <c r="F25" s="42">
        <v>16</v>
      </c>
      <c r="G25" s="43">
        <v>61973</v>
      </c>
      <c r="H25" s="42">
        <v>14</v>
      </c>
      <c r="I25" s="43">
        <v>8262</v>
      </c>
      <c r="J25" s="42">
        <v>14</v>
      </c>
      <c r="K25" s="43">
        <v>13623.6244250787</v>
      </c>
      <c r="L25" s="42">
        <v>19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4580065</v>
      </c>
      <c r="E27" s="47">
        <v>1.7382310906741824E-4</v>
      </c>
      <c r="F27" s="48">
        <v>19</v>
      </c>
      <c r="G27" s="49">
        <v>2251</v>
      </c>
      <c r="H27" s="48">
        <v>19</v>
      </c>
      <c r="I27" s="49">
        <v>291</v>
      </c>
      <c r="J27" s="48">
        <v>19</v>
      </c>
      <c r="K27" s="49">
        <v>15739.054982817899</v>
      </c>
      <c r="L27" s="48">
        <v>18</v>
      </c>
    </row>
    <row r="28" spans="2:12" ht="18.75" customHeight="1" thickTop="1">
      <c r="B28" s="50" t="s">
        <v>91</v>
      </c>
      <c r="C28" s="51"/>
      <c r="D28" s="52">
        <v>26348999420</v>
      </c>
      <c r="E28" s="53"/>
      <c r="F28" s="54"/>
      <c r="G28" s="55">
        <v>768800</v>
      </c>
      <c r="H28" s="54"/>
      <c r="I28" s="55">
        <v>27946</v>
      </c>
      <c r="J28" s="54"/>
      <c r="K28" s="55">
        <v>942854.05496314296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91" priority="17" stopIfTrue="1" operator="equal">
      <formula>0</formula>
    </cfRule>
  </conditionalFormatting>
  <conditionalFormatting sqref="E6:F27">
    <cfRule type="expression" dxfId="1090" priority="18" stopIfTrue="1">
      <formula>$F6&lt;=5</formula>
    </cfRule>
  </conditionalFormatting>
  <conditionalFormatting sqref="H6:H27">
    <cfRule type="expression" dxfId="1089" priority="19" stopIfTrue="1">
      <formula>$H6&lt;=5</formula>
    </cfRule>
  </conditionalFormatting>
  <conditionalFormatting sqref="J6:J27">
    <cfRule type="expression" dxfId="1088" priority="20" stopIfTrue="1">
      <formula>$J6&lt;=5</formula>
    </cfRule>
  </conditionalFormatting>
  <conditionalFormatting sqref="L6:L27">
    <cfRule type="expression" dxfId="1087" priority="21" stopIfTrue="1">
      <formula>$L6&lt;=5</formula>
    </cfRule>
  </conditionalFormatting>
  <conditionalFormatting sqref="D7:D27">
    <cfRule type="cellIs" dxfId="1086" priority="15" stopIfTrue="1" operator="equal">
      <formula>0</formula>
    </cfRule>
  </conditionalFormatting>
  <conditionalFormatting sqref="D7:D27">
    <cfRule type="expression" dxfId="1085" priority="16" stopIfTrue="1">
      <formula>$F7&lt;=5</formula>
    </cfRule>
  </conditionalFormatting>
  <conditionalFormatting sqref="G7:G27">
    <cfRule type="cellIs" dxfId="1084" priority="13" stopIfTrue="1" operator="equal">
      <formula>0</formula>
    </cfRule>
  </conditionalFormatting>
  <conditionalFormatting sqref="G7:G27">
    <cfRule type="expression" dxfId="1083" priority="14" stopIfTrue="1">
      <formula>$H7&lt;=5</formula>
    </cfRule>
  </conditionalFormatting>
  <conditionalFormatting sqref="I7:I27">
    <cfRule type="cellIs" dxfId="1082" priority="11" stopIfTrue="1" operator="equal">
      <formula>0</formula>
    </cfRule>
  </conditionalFormatting>
  <conditionalFormatting sqref="I7:I27">
    <cfRule type="expression" dxfId="1081" priority="12" stopIfTrue="1">
      <formula>$J7&lt;=5</formula>
    </cfRule>
  </conditionalFormatting>
  <conditionalFormatting sqref="K7:K27">
    <cfRule type="cellIs" dxfId="1080" priority="9" stopIfTrue="1" operator="equal">
      <formula>0</formula>
    </cfRule>
  </conditionalFormatting>
  <conditionalFormatting sqref="K7:K27">
    <cfRule type="expression" dxfId="1079" priority="10" stopIfTrue="1">
      <formula>$L7&lt;=5</formula>
    </cfRule>
  </conditionalFormatting>
  <conditionalFormatting sqref="D6">
    <cfRule type="cellIs" dxfId="1078" priority="7" stopIfTrue="1" operator="equal">
      <formula>0</formula>
    </cfRule>
  </conditionalFormatting>
  <conditionalFormatting sqref="D6">
    <cfRule type="expression" dxfId="1077" priority="8" stopIfTrue="1">
      <formula>$F6&lt;=5</formula>
    </cfRule>
  </conditionalFormatting>
  <conditionalFormatting sqref="G6">
    <cfRule type="cellIs" dxfId="1076" priority="5" stopIfTrue="1" operator="equal">
      <formula>0</formula>
    </cfRule>
  </conditionalFormatting>
  <conditionalFormatting sqref="G6">
    <cfRule type="expression" dxfId="1075" priority="6" stopIfTrue="1">
      <formula>$H6&lt;=5</formula>
    </cfRule>
  </conditionalFormatting>
  <conditionalFormatting sqref="I6">
    <cfRule type="cellIs" dxfId="1074" priority="3" stopIfTrue="1" operator="equal">
      <formula>0</formula>
    </cfRule>
  </conditionalFormatting>
  <conditionalFormatting sqref="I6">
    <cfRule type="expression" dxfId="1073" priority="4" stopIfTrue="1">
      <formula>$J6&lt;=5</formula>
    </cfRule>
  </conditionalFormatting>
  <conditionalFormatting sqref="K6">
    <cfRule type="cellIs" dxfId="1072" priority="1" stopIfTrue="1" operator="equal">
      <formula>0</formula>
    </cfRule>
  </conditionalFormatting>
  <conditionalFormatting sqref="K6">
    <cfRule type="expression" dxfId="107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494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248213255</v>
      </c>
      <c r="E6" s="35">
        <v>2.2144779201054628E-2</v>
      </c>
      <c r="F6" s="36">
        <v>11</v>
      </c>
      <c r="G6" s="37">
        <v>28616</v>
      </c>
      <c r="H6" s="36">
        <v>12</v>
      </c>
      <c r="I6" s="37">
        <v>5056</v>
      </c>
      <c r="J6" s="36">
        <v>11</v>
      </c>
      <c r="K6" s="37">
        <v>49092.811511075903</v>
      </c>
      <c r="L6" s="36">
        <v>13</v>
      </c>
    </row>
    <row r="7" spans="1:12" ht="18.75" customHeight="1">
      <c r="B7" s="38" t="s">
        <v>105</v>
      </c>
      <c r="C7" s="39"/>
      <c r="D7" s="40">
        <v>1200348005</v>
      </c>
      <c r="E7" s="41">
        <v>0.10709114440786578</v>
      </c>
      <c r="F7" s="42">
        <v>3</v>
      </c>
      <c r="G7" s="43">
        <v>31466</v>
      </c>
      <c r="H7" s="42">
        <v>11</v>
      </c>
      <c r="I7" s="43">
        <v>5503</v>
      </c>
      <c r="J7" s="42">
        <v>10</v>
      </c>
      <c r="K7" s="43">
        <v>218126.113937852</v>
      </c>
      <c r="L7" s="42">
        <v>2</v>
      </c>
    </row>
    <row r="8" spans="1:12" ht="18.75" customHeight="1">
      <c r="B8" s="38" t="s">
        <v>69</v>
      </c>
      <c r="C8" s="39"/>
      <c r="D8" s="40">
        <v>134416658</v>
      </c>
      <c r="E8" s="41">
        <v>1.1992216984357556E-2</v>
      </c>
      <c r="F8" s="42">
        <v>15</v>
      </c>
      <c r="G8" s="43">
        <v>14088</v>
      </c>
      <c r="H8" s="42">
        <v>16</v>
      </c>
      <c r="I8" s="43">
        <v>2519</v>
      </c>
      <c r="J8" s="42">
        <v>16</v>
      </c>
      <c r="K8" s="43">
        <v>53361.118697896003</v>
      </c>
      <c r="L8" s="42">
        <v>12</v>
      </c>
    </row>
    <row r="9" spans="1:12" ht="18.75" customHeight="1">
      <c r="B9" s="38" t="s">
        <v>107</v>
      </c>
      <c r="C9" s="39"/>
      <c r="D9" s="40">
        <v>734378155</v>
      </c>
      <c r="E9" s="41">
        <v>6.551883013883715E-2</v>
      </c>
      <c r="F9" s="42">
        <v>8</v>
      </c>
      <c r="G9" s="43">
        <v>128202</v>
      </c>
      <c r="H9" s="42">
        <v>4</v>
      </c>
      <c r="I9" s="43">
        <v>9160</v>
      </c>
      <c r="J9" s="42">
        <v>3</v>
      </c>
      <c r="K9" s="43">
        <v>80172.287663755502</v>
      </c>
      <c r="L9" s="42">
        <v>10</v>
      </c>
    </row>
    <row r="10" spans="1:12" ht="18.75" customHeight="1">
      <c r="B10" s="38" t="s">
        <v>108</v>
      </c>
      <c r="C10" s="39"/>
      <c r="D10" s="40">
        <v>218918566</v>
      </c>
      <c r="E10" s="41">
        <v>1.9531202340831895E-2</v>
      </c>
      <c r="F10" s="42">
        <v>12</v>
      </c>
      <c r="G10" s="43">
        <v>27018</v>
      </c>
      <c r="H10" s="42">
        <v>13</v>
      </c>
      <c r="I10" s="43">
        <v>2632</v>
      </c>
      <c r="J10" s="42">
        <v>15</v>
      </c>
      <c r="K10" s="43">
        <v>83175.7469604863</v>
      </c>
      <c r="L10" s="42">
        <v>9</v>
      </c>
    </row>
    <row r="11" spans="1:12" ht="18.75" customHeight="1">
      <c r="B11" s="38" t="s">
        <v>109</v>
      </c>
      <c r="C11" s="39"/>
      <c r="D11" s="40">
        <v>666704696</v>
      </c>
      <c r="E11" s="41">
        <v>5.9481224261074404E-2</v>
      </c>
      <c r="F11" s="42">
        <v>9</v>
      </c>
      <c r="G11" s="43">
        <v>85618</v>
      </c>
      <c r="H11" s="42">
        <v>5</v>
      </c>
      <c r="I11" s="43">
        <v>6128</v>
      </c>
      <c r="J11" s="42">
        <v>6</v>
      </c>
      <c r="K11" s="43">
        <v>108796.45822454301</v>
      </c>
      <c r="L11" s="42">
        <v>7</v>
      </c>
    </row>
    <row r="12" spans="1:12" ht="18.75" customHeight="1">
      <c r="B12" s="38" t="s">
        <v>110</v>
      </c>
      <c r="C12" s="39"/>
      <c r="D12" s="40">
        <v>438574198</v>
      </c>
      <c r="E12" s="41">
        <v>3.9128163312590267E-2</v>
      </c>
      <c r="F12" s="42">
        <v>10</v>
      </c>
      <c r="G12" s="43">
        <v>45048</v>
      </c>
      <c r="H12" s="42">
        <v>10</v>
      </c>
      <c r="I12" s="43">
        <v>5928</v>
      </c>
      <c r="J12" s="42">
        <v>7</v>
      </c>
      <c r="K12" s="43">
        <v>73983.5016869096</v>
      </c>
      <c r="L12" s="42">
        <v>11</v>
      </c>
    </row>
    <row r="13" spans="1:12" ht="18.75" customHeight="1">
      <c r="B13" s="38" t="s">
        <v>111</v>
      </c>
      <c r="C13" s="39"/>
      <c r="D13" s="40">
        <v>34958143</v>
      </c>
      <c r="E13" s="41">
        <v>3.1188518035182825E-3</v>
      </c>
      <c r="F13" s="42">
        <v>17</v>
      </c>
      <c r="G13" s="43">
        <v>8451</v>
      </c>
      <c r="H13" s="42">
        <v>17</v>
      </c>
      <c r="I13" s="43">
        <v>1776</v>
      </c>
      <c r="J13" s="42">
        <v>17</v>
      </c>
      <c r="K13" s="43">
        <v>19683.639076576601</v>
      </c>
      <c r="L13" s="42">
        <v>16</v>
      </c>
    </row>
    <row r="14" spans="1:12" ht="18.75" customHeight="1">
      <c r="B14" s="38" t="s">
        <v>112</v>
      </c>
      <c r="C14" s="39"/>
      <c r="D14" s="40">
        <v>2208208419</v>
      </c>
      <c r="E14" s="41">
        <v>0.19700917208738478</v>
      </c>
      <c r="F14" s="42">
        <v>1</v>
      </c>
      <c r="G14" s="43">
        <v>158410</v>
      </c>
      <c r="H14" s="42">
        <v>1</v>
      </c>
      <c r="I14" s="43">
        <v>9930</v>
      </c>
      <c r="J14" s="42">
        <v>1</v>
      </c>
      <c r="K14" s="43">
        <v>222377.48429003</v>
      </c>
      <c r="L14" s="42">
        <v>1</v>
      </c>
    </row>
    <row r="15" spans="1:12" ht="18.75" customHeight="1">
      <c r="B15" s="38" t="s">
        <v>76</v>
      </c>
      <c r="C15" s="39"/>
      <c r="D15" s="40">
        <v>860177074</v>
      </c>
      <c r="E15" s="41">
        <v>7.6742200482158879E-2</v>
      </c>
      <c r="F15" s="42">
        <v>5</v>
      </c>
      <c r="G15" s="43">
        <v>65604</v>
      </c>
      <c r="H15" s="42">
        <v>6</v>
      </c>
      <c r="I15" s="43">
        <v>7787</v>
      </c>
      <c r="J15" s="42">
        <v>5</v>
      </c>
      <c r="K15" s="43">
        <v>110463.21741363801</v>
      </c>
      <c r="L15" s="42">
        <v>6</v>
      </c>
    </row>
    <row r="16" spans="1:12" ht="18.75" customHeight="1">
      <c r="B16" s="38" t="s">
        <v>114</v>
      </c>
      <c r="C16" s="39" t="s">
        <v>115</v>
      </c>
      <c r="D16" s="40">
        <v>873548213</v>
      </c>
      <c r="E16" s="41">
        <v>7.7935130008914458E-2</v>
      </c>
      <c r="F16" s="42">
        <v>4</v>
      </c>
      <c r="G16" s="43">
        <v>131902</v>
      </c>
      <c r="H16" s="42">
        <v>2</v>
      </c>
      <c r="I16" s="43">
        <v>9285</v>
      </c>
      <c r="J16" s="42">
        <v>2</v>
      </c>
      <c r="K16" s="43">
        <v>94081.659989229898</v>
      </c>
      <c r="L16" s="42">
        <v>8</v>
      </c>
    </row>
    <row r="17" spans="2:12" ht="18.75" customHeight="1">
      <c r="B17" s="38" t="s">
        <v>184</v>
      </c>
      <c r="C17" s="39"/>
      <c r="D17" s="40">
        <v>203677491</v>
      </c>
      <c r="E17" s="41">
        <v>1.8171443206849654E-2</v>
      </c>
      <c r="F17" s="42">
        <v>13</v>
      </c>
      <c r="G17" s="43">
        <v>46506</v>
      </c>
      <c r="H17" s="42">
        <v>8</v>
      </c>
      <c r="I17" s="43">
        <v>5875</v>
      </c>
      <c r="J17" s="42">
        <v>9</v>
      </c>
      <c r="K17" s="43">
        <v>34668.509106382997</v>
      </c>
      <c r="L17" s="42">
        <v>14</v>
      </c>
    </row>
    <row r="18" spans="2:12" ht="18.75" customHeight="1">
      <c r="B18" s="38" t="s">
        <v>185</v>
      </c>
      <c r="C18" s="39"/>
      <c r="D18" s="40">
        <v>1541511724</v>
      </c>
      <c r="E18" s="41">
        <v>0.137528661649504</v>
      </c>
      <c r="F18" s="42">
        <v>2</v>
      </c>
      <c r="G18" s="43">
        <v>128597</v>
      </c>
      <c r="H18" s="42">
        <v>3</v>
      </c>
      <c r="I18" s="43">
        <v>8803</v>
      </c>
      <c r="J18" s="42">
        <v>4</v>
      </c>
      <c r="K18" s="43">
        <v>175112.08951493801</v>
      </c>
      <c r="L18" s="42">
        <v>3</v>
      </c>
    </row>
    <row r="19" spans="2:12" ht="18.75" customHeight="1">
      <c r="B19" s="38" t="s">
        <v>144</v>
      </c>
      <c r="C19" s="39"/>
      <c r="D19" s="40">
        <v>820316668</v>
      </c>
      <c r="E19" s="41">
        <v>7.3185984720295597E-2</v>
      </c>
      <c r="F19" s="42">
        <v>6</v>
      </c>
      <c r="G19" s="43">
        <v>46036</v>
      </c>
      <c r="H19" s="42">
        <v>9</v>
      </c>
      <c r="I19" s="43">
        <v>4923</v>
      </c>
      <c r="J19" s="42">
        <v>12</v>
      </c>
      <c r="K19" s="43">
        <v>166629.42677229299</v>
      </c>
      <c r="L19" s="42">
        <v>5</v>
      </c>
    </row>
    <row r="20" spans="2:12" ht="18.75" customHeight="1">
      <c r="B20" s="38" t="s">
        <v>82</v>
      </c>
      <c r="C20" s="39" t="s">
        <v>186</v>
      </c>
      <c r="D20" s="40">
        <v>14968</v>
      </c>
      <c r="E20" s="41">
        <v>1.3353962707647729E-6</v>
      </c>
      <c r="F20" s="42">
        <v>20</v>
      </c>
      <c r="G20" s="43">
        <v>13</v>
      </c>
      <c r="H20" s="42">
        <v>20</v>
      </c>
      <c r="I20" s="43">
        <v>6</v>
      </c>
      <c r="J20" s="42">
        <v>20</v>
      </c>
      <c r="K20" s="43">
        <v>2494.6666666666702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8536</v>
      </c>
      <c r="E21" s="41">
        <v>7.6155415334367331E-7</v>
      </c>
      <c r="F21" s="42">
        <v>21</v>
      </c>
      <c r="G21" s="43">
        <v>12</v>
      </c>
      <c r="H21" s="42">
        <v>21</v>
      </c>
      <c r="I21" s="43">
        <v>6</v>
      </c>
      <c r="J21" s="42">
        <v>20</v>
      </c>
      <c r="K21" s="43">
        <v>1422.6666666666699</v>
      </c>
      <c r="L21" s="42">
        <v>21</v>
      </c>
    </row>
    <row r="22" spans="2:12" ht="18.75" customHeight="1">
      <c r="B22" s="38" t="s">
        <v>121</v>
      </c>
      <c r="C22" s="39"/>
      <c r="D22" s="40">
        <v>5614423</v>
      </c>
      <c r="E22" s="41">
        <v>5.0090055696792955E-4</v>
      </c>
      <c r="F22" s="42">
        <v>18</v>
      </c>
      <c r="G22" s="43">
        <v>1666</v>
      </c>
      <c r="H22" s="42">
        <v>18</v>
      </c>
      <c r="I22" s="43">
        <v>425</v>
      </c>
      <c r="J22" s="42">
        <v>18</v>
      </c>
      <c r="K22" s="43">
        <v>13210.407058823501</v>
      </c>
      <c r="L22" s="42">
        <v>18</v>
      </c>
    </row>
    <row r="23" spans="2:12" ht="18.75" customHeight="1">
      <c r="B23" s="38" t="s">
        <v>86</v>
      </c>
      <c r="C23" s="39"/>
      <c r="D23" s="40">
        <v>199424666</v>
      </c>
      <c r="E23" s="41">
        <v>1.7792019994315234E-2</v>
      </c>
      <c r="F23" s="42">
        <v>14</v>
      </c>
      <c r="G23" s="43">
        <v>47513</v>
      </c>
      <c r="H23" s="42">
        <v>7</v>
      </c>
      <c r="I23" s="43">
        <v>5892</v>
      </c>
      <c r="J23" s="42">
        <v>8</v>
      </c>
      <c r="K23" s="43">
        <v>33846.684657162303</v>
      </c>
      <c r="L23" s="42">
        <v>15</v>
      </c>
    </row>
    <row r="24" spans="2:12" ht="18.75" customHeight="1">
      <c r="B24" s="38" t="s">
        <v>123</v>
      </c>
      <c r="C24" s="39"/>
      <c r="D24" s="40">
        <v>758216949</v>
      </c>
      <c r="E24" s="41">
        <v>6.7645649794578044E-2</v>
      </c>
      <c r="F24" s="42">
        <v>7</v>
      </c>
      <c r="G24" s="43">
        <v>26150</v>
      </c>
      <c r="H24" s="42">
        <v>14</v>
      </c>
      <c r="I24" s="43">
        <v>4349</v>
      </c>
      <c r="J24" s="42">
        <v>13</v>
      </c>
      <c r="K24" s="43">
        <v>174342.825707059</v>
      </c>
      <c r="L24" s="42">
        <v>4</v>
      </c>
    </row>
    <row r="25" spans="2:12" ht="18.75" customHeight="1">
      <c r="B25" s="38" t="s">
        <v>88</v>
      </c>
      <c r="C25" s="39"/>
      <c r="D25" s="40">
        <v>60915895</v>
      </c>
      <c r="E25" s="41">
        <v>5.4347179992850405E-3</v>
      </c>
      <c r="F25" s="42">
        <v>16</v>
      </c>
      <c r="G25" s="43">
        <v>24238</v>
      </c>
      <c r="H25" s="42">
        <v>15</v>
      </c>
      <c r="I25" s="43">
        <v>3417</v>
      </c>
      <c r="J25" s="42">
        <v>14</v>
      </c>
      <c r="K25" s="43">
        <v>17827.3031899327</v>
      </c>
      <c r="L25" s="42">
        <v>17</v>
      </c>
    </row>
    <row r="26" spans="2:12" ht="18.75" customHeight="1">
      <c r="B26" s="38" t="s">
        <v>187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511228</v>
      </c>
      <c r="E27" s="47">
        <v>4.5610099192312491E-5</v>
      </c>
      <c r="F27" s="48">
        <v>19</v>
      </c>
      <c r="G27" s="49">
        <v>590</v>
      </c>
      <c r="H27" s="48">
        <v>19</v>
      </c>
      <c r="I27" s="49">
        <v>74</v>
      </c>
      <c r="J27" s="48">
        <v>19</v>
      </c>
      <c r="K27" s="49">
        <v>6908.4864864864903</v>
      </c>
      <c r="L27" s="48">
        <v>19</v>
      </c>
    </row>
    <row r="28" spans="2:12" ht="18.75" customHeight="1" thickTop="1">
      <c r="B28" s="50" t="s">
        <v>91</v>
      </c>
      <c r="C28" s="51"/>
      <c r="D28" s="52">
        <v>11208657930</v>
      </c>
      <c r="E28" s="53"/>
      <c r="F28" s="54"/>
      <c r="G28" s="55">
        <v>327770</v>
      </c>
      <c r="H28" s="54"/>
      <c r="I28" s="55">
        <v>11686</v>
      </c>
      <c r="J28" s="54"/>
      <c r="K28" s="55">
        <v>959152.65531405096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70" priority="17" stopIfTrue="1" operator="equal">
      <formula>0</formula>
    </cfRule>
  </conditionalFormatting>
  <conditionalFormatting sqref="E6:F27">
    <cfRule type="expression" dxfId="1069" priority="18" stopIfTrue="1">
      <formula>$F6&lt;=5</formula>
    </cfRule>
  </conditionalFormatting>
  <conditionalFormatting sqref="H6:H27">
    <cfRule type="expression" dxfId="1068" priority="19" stopIfTrue="1">
      <formula>$H6&lt;=5</formula>
    </cfRule>
  </conditionalFormatting>
  <conditionalFormatting sqref="J6:J27">
    <cfRule type="expression" dxfId="1067" priority="20" stopIfTrue="1">
      <formula>$J6&lt;=5</formula>
    </cfRule>
  </conditionalFormatting>
  <conditionalFormatting sqref="L6:L27">
    <cfRule type="expression" dxfId="1066" priority="21" stopIfTrue="1">
      <formula>$L6&lt;=5</formula>
    </cfRule>
  </conditionalFormatting>
  <conditionalFormatting sqref="D7:D27">
    <cfRule type="cellIs" dxfId="1065" priority="15" stopIfTrue="1" operator="equal">
      <formula>0</formula>
    </cfRule>
  </conditionalFormatting>
  <conditionalFormatting sqref="D7:D27">
    <cfRule type="expression" dxfId="1064" priority="16" stopIfTrue="1">
      <formula>$F7&lt;=5</formula>
    </cfRule>
  </conditionalFormatting>
  <conditionalFormatting sqref="G7:G27">
    <cfRule type="cellIs" dxfId="1063" priority="13" stopIfTrue="1" operator="equal">
      <formula>0</formula>
    </cfRule>
  </conditionalFormatting>
  <conditionalFormatting sqref="G7:G27">
    <cfRule type="expression" dxfId="1062" priority="14" stopIfTrue="1">
      <formula>$H7&lt;=5</formula>
    </cfRule>
  </conditionalFormatting>
  <conditionalFormatting sqref="I7:I27">
    <cfRule type="cellIs" dxfId="1061" priority="11" stopIfTrue="1" operator="equal">
      <formula>0</formula>
    </cfRule>
  </conditionalFormatting>
  <conditionalFormatting sqref="I7:I27">
    <cfRule type="expression" dxfId="1060" priority="12" stopIfTrue="1">
      <formula>$J7&lt;=5</formula>
    </cfRule>
  </conditionalFormatting>
  <conditionalFormatting sqref="K7:K27">
    <cfRule type="cellIs" dxfId="1059" priority="9" stopIfTrue="1" operator="equal">
      <formula>0</formula>
    </cfRule>
  </conditionalFormatting>
  <conditionalFormatting sqref="K7:K27">
    <cfRule type="expression" dxfId="1058" priority="10" stopIfTrue="1">
      <formula>$L7&lt;=5</formula>
    </cfRule>
  </conditionalFormatting>
  <conditionalFormatting sqref="D6">
    <cfRule type="cellIs" dxfId="1057" priority="7" stopIfTrue="1" operator="equal">
      <formula>0</formula>
    </cfRule>
  </conditionalFormatting>
  <conditionalFormatting sqref="D6">
    <cfRule type="expression" dxfId="1056" priority="8" stopIfTrue="1">
      <formula>$F6&lt;=5</formula>
    </cfRule>
  </conditionalFormatting>
  <conditionalFormatting sqref="G6">
    <cfRule type="cellIs" dxfId="1055" priority="5" stopIfTrue="1" operator="equal">
      <formula>0</formula>
    </cfRule>
  </conditionalFormatting>
  <conditionalFormatting sqref="G6">
    <cfRule type="expression" dxfId="1054" priority="6" stopIfTrue="1">
      <formula>$H6&lt;=5</formula>
    </cfRule>
  </conditionalFormatting>
  <conditionalFormatting sqref="I6">
    <cfRule type="cellIs" dxfId="1053" priority="3" stopIfTrue="1" operator="equal">
      <formula>0</formula>
    </cfRule>
  </conditionalFormatting>
  <conditionalFormatting sqref="I6">
    <cfRule type="expression" dxfId="1052" priority="4" stopIfTrue="1">
      <formula>$J6&lt;=5</formula>
    </cfRule>
  </conditionalFormatting>
  <conditionalFormatting sqref="K6">
    <cfRule type="cellIs" dxfId="1051" priority="1" stopIfTrue="1" operator="equal">
      <formula>0</formula>
    </cfRule>
  </conditionalFormatting>
  <conditionalFormatting sqref="K6">
    <cfRule type="expression" dxfId="105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495</v>
      </c>
    </row>
    <row r="3" spans="1:12" ht="18.75" customHeight="1">
      <c r="B3" s="31" t="s">
        <v>188</v>
      </c>
      <c r="C3" s="31"/>
    </row>
    <row r="4" spans="1:12" ht="24.95" customHeight="1">
      <c r="B4" s="76" t="s">
        <v>189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190</v>
      </c>
      <c r="L4" s="80"/>
    </row>
    <row r="5" spans="1:12" ht="50.1" customHeight="1" thickBot="1">
      <c r="B5" s="78"/>
      <c r="C5" s="79"/>
      <c r="D5" s="61" t="s">
        <v>62</v>
      </c>
      <c r="E5" s="62" t="s">
        <v>100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163946616</v>
      </c>
      <c r="E6" s="35">
        <v>2.1736582085911164E-2</v>
      </c>
      <c r="F6" s="36">
        <v>12</v>
      </c>
      <c r="G6" s="37">
        <v>18140</v>
      </c>
      <c r="H6" s="36">
        <v>13</v>
      </c>
      <c r="I6" s="37">
        <v>3504</v>
      </c>
      <c r="J6" s="36">
        <v>12</v>
      </c>
      <c r="K6" s="37">
        <v>46788.417808219201</v>
      </c>
      <c r="L6" s="36">
        <v>13</v>
      </c>
    </row>
    <row r="7" spans="1:12" ht="18.75" customHeight="1">
      <c r="B7" s="38" t="s">
        <v>105</v>
      </c>
      <c r="C7" s="39"/>
      <c r="D7" s="40">
        <v>826045300</v>
      </c>
      <c r="E7" s="41">
        <v>0.1095198053379224</v>
      </c>
      <c r="F7" s="42">
        <v>3</v>
      </c>
      <c r="G7" s="43">
        <v>21519</v>
      </c>
      <c r="H7" s="42">
        <v>11</v>
      </c>
      <c r="I7" s="43">
        <v>3882</v>
      </c>
      <c r="J7" s="42">
        <v>10</v>
      </c>
      <c r="K7" s="43">
        <v>212788.58835651699</v>
      </c>
      <c r="L7" s="42">
        <v>2</v>
      </c>
    </row>
    <row r="8" spans="1:12" ht="18.75" customHeight="1">
      <c r="B8" s="38" t="s">
        <v>106</v>
      </c>
      <c r="C8" s="39"/>
      <c r="D8" s="40">
        <v>92374417</v>
      </c>
      <c r="E8" s="41">
        <v>1.2247304316172575E-2</v>
      </c>
      <c r="F8" s="42">
        <v>15</v>
      </c>
      <c r="G8" s="43">
        <v>9170</v>
      </c>
      <c r="H8" s="42">
        <v>16</v>
      </c>
      <c r="I8" s="43">
        <v>1584</v>
      </c>
      <c r="J8" s="42">
        <v>16</v>
      </c>
      <c r="K8" s="43">
        <v>58317.182449494903</v>
      </c>
      <c r="L8" s="42">
        <v>12</v>
      </c>
    </row>
    <row r="9" spans="1:12" ht="18.75" customHeight="1">
      <c r="B9" s="38" t="s">
        <v>107</v>
      </c>
      <c r="C9" s="39"/>
      <c r="D9" s="40">
        <v>494064995</v>
      </c>
      <c r="E9" s="41">
        <v>6.5504763572508201E-2</v>
      </c>
      <c r="F9" s="42">
        <v>7</v>
      </c>
      <c r="G9" s="43">
        <v>84537</v>
      </c>
      <c r="H9" s="42">
        <v>4</v>
      </c>
      <c r="I9" s="43">
        <v>6096</v>
      </c>
      <c r="J9" s="42">
        <v>3</v>
      </c>
      <c r="K9" s="43">
        <v>81047.407316273006</v>
      </c>
      <c r="L9" s="42">
        <v>10</v>
      </c>
    </row>
    <row r="10" spans="1:12" ht="18.75" customHeight="1">
      <c r="B10" s="38" t="s">
        <v>108</v>
      </c>
      <c r="C10" s="39"/>
      <c r="D10" s="40">
        <v>171999654</v>
      </c>
      <c r="E10" s="41">
        <v>2.2804280375749376E-2</v>
      </c>
      <c r="F10" s="42">
        <v>11</v>
      </c>
      <c r="G10" s="43">
        <v>18167</v>
      </c>
      <c r="H10" s="42">
        <v>12</v>
      </c>
      <c r="I10" s="43">
        <v>1746</v>
      </c>
      <c r="J10" s="42">
        <v>15</v>
      </c>
      <c r="K10" s="43">
        <v>98510.6838487973</v>
      </c>
      <c r="L10" s="42">
        <v>8</v>
      </c>
    </row>
    <row r="11" spans="1:12" ht="18.75" customHeight="1">
      <c r="B11" s="38" t="s">
        <v>109</v>
      </c>
      <c r="C11" s="39"/>
      <c r="D11" s="40">
        <v>473490608</v>
      </c>
      <c r="E11" s="41">
        <v>6.277694361010773E-2</v>
      </c>
      <c r="F11" s="42">
        <v>9</v>
      </c>
      <c r="G11" s="43">
        <v>57780</v>
      </c>
      <c r="H11" s="42">
        <v>5</v>
      </c>
      <c r="I11" s="43">
        <v>4180</v>
      </c>
      <c r="J11" s="42">
        <v>7</v>
      </c>
      <c r="K11" s="43">
        <v>113275.26507177</v>
      </c>
      <c r="L11" s="42">
        <v>6</v>
      </c>
    </row>
    <row r="12" spans="1:12" ht="18.75" customHeight="1">
      <c r="B12" s="38" t="s">
        <v>110</v>
      </c>
      <c r="C12" s="39"/>
      <c r="D12" s="40">
        <v>265918634</v>
      </c>
      <c r="E12" s="41">
        <v>3.5256367939392956E-2</v>
      </c>
      <c r="F12" s="42">
        <v>10</v>
      </c>
      <c r="G12" s="43">
        <v>27300</v>
      </c>
      <c r="H12" s="42">
        <v>10</v>
      </c>
      <c r="I12" s="43">
        <v>4249</v>
      </c>
      <c r="J12" s="42">
        <v>6</v>
      </c>
      <c r="K12" s="43">
        <v>62583.815956695697</v>
      </c>
      <c r="L12" s="42">
        <v>11</v>
      </c>
    </row>
    <row r="13" spans="1:12" ht="18.75" customHeight="1">
      <c r="B13" s="38" t="s">
        <v>111</v>
      </c>
      <c r="C13" s="39"/>
      <c r="D13" s="40">
        <v>32114533</v>
      </c>
      <c r="E13" s="41">
        <v>4.2578505109565849E-3</v>
      </c>
      <c r="F13" s="42">
        <v>17</v>
      </c>
      <c r="G13" s="43">
        <v>6926</v>
      </c>
      <c r="H13" s="42">
        <v>17</v>
      </c>
      <c r="I13" s="43">
        <v>1397</v>
      </c>
      <c r="J13" s="42">
        <v>17</v>
      </c>
      <c r="K13" s="43">
        <v>22988.212598425202</v>
      </c>
      <c r="L13" s="42">
        <v>17</v>
      </c>
    </row>
    <row r="14" spans="1:12" ht="18.75" customHeight="1">
      <c r="B14" s="38" t="s">
        <v>112</v>
      </c>
      <c r="C14" s="39"/>
      <c r="D14" s="40">
        <v>1574156989</v>
      </c>
      <c r="E14" s="41">
        <v>0.20870691596043225</v>
      </c>
      <c r="F14" s="42">
        <v>1</v>
      </c>
      <c r="G14" s="43">
        <v>108368</v>
      </c>
      <c r="H14" s="42">
        <v>1</v>
      </c>
      <c r="I14" s="43">
        <v>6822</v>
      </c>
      <c r="J14" s="42">
        <v>1</v>
      </c>
      <c r="K14" s="43">
        <v>230747.139988273</v>
      </c>
      <c r="L14" s="42">
        <v>1</v>
      </c>
    </row>
    <row r="15" spans="1:12" ht="18.75" customHeight="1">
      <c r="B15" s="38" t="s">
        <v>113</v>
      </c>
      <c r="C15" s="39"/>
      <c r="D15" s="40">
        <v>582676524</v>
      </c>
      <c r="E15" s="41">
        <v>7.7253171809654103E-2</v>
      </c>
      <c r="F15" s="42">
        <v>4</v>
      </c>
      <c r="G15" s="43">
        <v>40177</v>
      </c>
      <c r="H15" s="42">
        <v>6</v>
      </c>
      <c r="I15" s="43">
        <v>5318</v>
      </c>
      <c r="J15" s="42">
        <v>5</v>
      </c>
      <c r="K15" s="43">
        <v>109566.852952238</v>
      </c>
      <c r="L15" s="42">
        <v>7</v>
      </c>
    </row>
    <row r="16" spans="1:12" ht="18.75" customHeight="1">
      <c r="B16" s="38" t="s">
        <v>114</v>
      </c>
      <c r="C16" s="39" t="s">
        <v>115</v>
      </c>
      <c r="D16" s="40">
        <v>534735025</v>
      </c>
      <c r="E16" s="41">
        <v>7.0896930041692716E-2</v>
      </c>
      <c r="F16" s="42">
        <v>5</v>
      </c>
      <c r="G16" s="43">
        <v>88774</v>
      </c>
      <c r="H16" s="42">
        <v>3</v>
      </c>
      <c r="I16" s="43">
        <v>6375</v>
      </c>
      <c r="J16" s="42">
        <v>2</v>
      </c>
      <c r="K16" s="43">
        <v>83880.003921568597</v>
      </c>
      <c r="L16" s="42">
        <v>9</v>
      </c>
    </row>
    <row r="17" spans="2:12" ht="18.75" customHeight="1">
      <c r="B17" s="38" t="s">
        <v>116</v>
      </c>
      <c r="C17" s="39"/>
      <c r="D17" s="40">
        <v>128091632</v>
      </c>
      <c r="E17" s="41">
        <v>1.6982810267253855E-2</v>
      </c>
      <c r="F17" s="42">
        <v>14</v>
      </c>
      <c r="G17" s="43">
        <v>32258</v>
      </c>
      <c r="H17" s="42">
        <v>8</v>
      </c>
      <c r="I17" s="43">
        <v>4133</v>
      </c>
      <c r="J17" s="42">
        <v>8</v>
      </c>
      <c r="K17" s="43">
        <v>30992.410355673801</v>
      </c>
      <c r="L17" s="42">
        <v>16</v>
      </c>
    </row>
    <row r="18" spans="2:12" ht="18.75" customHeight="1">
      <c r="B18" s="38" t="s">
        <v>117</v>
      </c>
      <c r="C18" s="39"/>
      <c r="D18" s="40">
        <v>980160616</v>
      </c>
      <c r="E18" s="41">
        <v>0.12995292130373251</v>
      </c>
      <c r="F18" s="42">
        <v>2</v>
      </c>
      <c r="G18" s="43">
        <v>89634</v>
      </c>
      <c r="H18" s="42">
        <v>2</v>
      </c>
      <c r="I18" s="43">
        <v>6060</v>
      </c>
      <c r="J18" s="42">
        <v>4</v>
      </c>
      <c r="K18" s="43">
        <v>161742.67590759101</v>
      </c>
      <c r="L18" s="42">
        <v>3</v>
      </c>
    </row>
    <row r="19" spans="2:12" ht="18.75" customHeight="1">
      <c r="B19" s="38" t="s">
        <v>118</v>
      </c>
      <c r="C19" s="39"/>
      <c r="D19" s="40">
        <v>519907608</v>
      </c>
      <c r="E19" s="41">
        <v>6.8931062281771802E-2</v>
      </c>
      <c r="F19" s="42">
        <v>6</v>
      </c>
      <c r="G19" s="43">
        <v>33984</v>
      </c>
      <c r="H19" s="42">
        <v>7</v>
      </c>
      <c r="I19" s="43">
        <v>3542</v>
      </c>
      <c r="J19" s="42">
        <v>11</v>
      </c>
      <c r="K19" s="43">
        <v>146783.627329193</v>
      </c>
      <c r="L19" s="42">
        <v>5</v>
      </c>
    </row>
    <row r="20" spans="2:12" ht="18.75" customHeight="1">
      <c r="B20" s="38" t="s">
        <v>119</v>
      </c>
      <c r="C20" s="39" t="s">
        <v>115</v>
      </c>
      <c r="D20" s="40">
        <v>8608</v>
      </c>
      <c r="E20" s="41">
        <v>1.1412769788156122E-6</v>
      </c>
      <c r="F20" s="42">
        <v>20</v>
      </c>
      <c r="G20" s="43">
        <v>13</v>
      </c>
      <c r="H20" s="42">
        <v>20</v>
      </c>
      <c r="I20" s="43">
        <v>7</v>
      </c>
      <c r="J20" s="42">
        <v>20</v>
      </c>
      <c r="K20" s="43">
        <v>1229.7142857142901</v>
      </c>
      <c r="L20" s="42">
        <v>20</v>
      </c>
    </row>
    <row r="21" spans="2:12" ht="18.75" customHeight="1">
      <c r="B21" s="38" t="s">
        <v>120</v>
      </c>
      <c r="C21" s="39" t="s">
        <v>115</v>
      </c>
      <c r="D21" s="40">
        <v>2745</v>
      </c>
      <c r="E21" s="41">
        <v>3.6394113694805476E-7</v>
      </c>
      <c r="F21" s="42">
        <v>21</v>
      </c>
      <c r="G21" s="43">
        <v>4</v>
      </c>
      <c r="H21" s="42">
        <v>21</v>
      </c>
      <c r="I21" s="43">
        <v>4</v>
      </c>
      <c r="J21" s="42">
        <v>21</v>
      </c>
      <c r="K21" s="43">
        <v>686.25</v>
      </c>
      <c r="L21" s="42">
        <v>21</v>
      </c>
    </row>
    <row r="22" spans="2:12" ht="18.75" customHeight="1">
      <c r="B22" s="38" t="s">
        <v>121</v>
      </c>
      <c r="C22" s="39"/>
      <c r="D22" s="40">
        <v>3243485</v>
      </c>
      <c r="E22" s="41">
        <v>4.3003191933477648E-4</v>
      </c>
      <c r="F22" s="42">
        <v>18</v>
      </c>
      <c r="G22" s="43">
        <v>853</v>
      </c>
      <c r="H22" s="42">
        <v>18</v>
      </c>
      <c r="I22" s="43">
        <v>257</v>
      </c>
      <c r="J22" s="42">
        <v>18</v>
      </c>
      <c r="K22" s="43">
        <v>12620.564202334601</v>
      </c>
      <c r="L22" s="42">
        <v>19</v>
      </c>
    </row>
    <row r="23" spans="2:12" ht="18.75" customHeight="1">
      <c r="B23" s="38" t="s">
        <v>122</v>
      </c>
      <c r="C23" s="39"/>
      <c r="D23" s="40">
        <v>160905663</v>
      </c>
      <c r="E23" s="41">
        <v>2.1333402525901841E-2</v>
      </c>
      <c r="F23" s="42">
        <v>13</v>
      </c>
      <c r="G23" s="43">
        <v>28442</v>
      </c>
      <c r="H23" s="42">
        <v>9</v>
      </c>
      <c r="I23" s="43">
        <v>3883</v>
      </c>
      <c r="J23" s="42">
        <v>9</v>
      </c>
      <c r="K23" s="43">
        <v>41438.491630182798</v>
      </c>
      <c r="L23" s="42">
        <v>14</v>
      </c>
    </row>
    <row r="24" spans="2:12" ht="18.75" customHeight="1">
      <c r="B24" s="38" t="s">
        <v>123</v>
      </c>
      <c r="C24" s="39"/>
      <c r="D24" s="40">
        <v>479190032</v>
      </c>
      <c r="E24" s="41">
        <v>6.3532592007378777E-2</v>
      </c>
      <c r="F24" s="42">
        <v>8</v>
      </c>
      <c r="G24" s="43">
        <v>17702</v>
      </c>
      <c r="H24" s="42">
        <v>14</v>
      </c>
      <c r="I24" s="43">
        <v>3047</v>
      </c>
      <c r="J24" s="42">
        <v>13</v>
      </c>
      <c r="K24" s="43">
        <v>157266.173941582</v>
      </c>
      <c r="L24" s="42">
        <v>4</v>
      </c>
    </row>
    <row r="25" spans="2:12" ht="18.75" customHeight="1">
      <c r="B25" s="38" t="s">
        <v>124</v>
      </c>
      <c r="C25" s="39"/>
      <c r="D25" s="40">
        <v>57226952</v>
      </c>
      <c r="E25" s="41">
        <v>7.5873376957929896E-3</v>
      </c>
      <c r="F25" s="42">
        <v>16</v>
      </c>
      <c r="G25" s="43">
        <v>16402</v>
      </c>
      <c r="H25" s="42">
        <v>15</v>
      </c>
      <c r="I25" s="43">
        <v>2560</v>
      </c>
      <c r="J25" s="42">
        <v>14</v>
      </c>
      <c r="K25" s="43">
        <v>22354.278125000001</v>
      </c>
      <c r="L25" s="42">
        <v>18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2167854</v>
      </c>
      <c r="E27" s="47">
        <v>2.8742122021762782E-4</v>
      </c>
      <c r="F27" s="48">
        <v>19</v>
      </c>
      <c r="G27" s="49">
        <v>296</v>
      </c>
      <c r="H27" s="48">
        <v>19</v>
      </c>
      <c r="I27" s="49">
        <v>68</v>
      </c>
      <c r="J27" s="48">
        <v>19</v>
      </c>
      <c r="K27" s="49">
        <v>31880.205882352901</v>
      </c>
      <c r="L27" s="48">
        <v>15</v>
      </c>
    </row>
    <row r="28" spans="2:12" ht="18.75" customHeight="1" thickTop="1">
      <c r="B28" s="50" t="s">
        <v>127</v>
      </c>
      <c r="C28" s="51"/>
      <c r="D28" s="52">
        <v>7542428490</v>
      </c>
      <c r="E28" s="53"/>
      <c r="F28" s="54"/>
      <c r="G28" s="55">
        <v>224061</v>
      </c>
      <c r="H28" s="54"/>
      <c r="I28" s="55">
        <v>8064</v>
      </c>
      <c r="J28" s="54"/>
      <c r="K28" s="55">
        <v>935320.99330357101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49" priority="17" stopIfTrue="1" operator="equal">
      <formula>0</formula>
    </cfRule>
  </conditionalFormatting>
  <conditionalFormatting sqref="E6:F27">
    <cfRule type="expression" dxfId="1048" priority="18" stopIfTrue="1">
      <formula>$F6&lt;=5</formula>
    </cfRule>
  </conditionalFormatting>
  <conditionalFormatting sqref="H6:H27">
    <cfRule type="expression" dxfId="1047" priority="19" stopIfTrue="1">
      <formula>$H6&lt;=5</formula>
    </cfRule>
  </conditionalFormatting>
  <conditionalFormatting sqref="J6:J27">
    <cfRule type="expression" dxfId="1046" priority="20" stopIfTrue="1">
      <formula>$J6&lt;=5</formula>
    </cfRule>
  </conditionalFormatting>
  <conditionalFormatting sqref="L6:L27">
    <cfRule type="expression" dxfId="1045" priority="21" stopIfTrue="1">
      <formula>$L6&lt;=5</formula>
    </cfRule>
  </conditionalFormatting>
  <conditionalFormatting sqref="D7:D27">
    <cfRule type="cellIs" dxfId="1044" priority="15" stopIfTrue="1" operator="equal">
      <formula>0</formula>
    </cfRule>
  </conditionalFormatting>
  <conditionalFormatting sqref="D7:D27">
    <cfRule type="expression" dxfId="1043" priority="16" stopIfTrue="1">
      <formula>$F7&lt;=5</formula>
    </cfRule>
  </conditionalFormatting>
  <conditionalFormatting sqref="G7:G27">
    <cfRule type="cellIs" dxfId="1042" priority="13" stopIfTrue="1" operator="equal">
      <formula>0</formula>
    </cfRule>
  </conditionalFormatting>
  <conditionalFormatting sqref="G7:G27">
    <cfRule type="expression" dxfId="1041" priority="14" stopIfTrue="1">
      <formula>$H7&lt;=5</formula>
    </cfRule>
  </conditionalFormatting>
  <conditionalFormatting sqref="I7:I27">
    <cfRule type="cellIs" dxfId="1040" priority="11" stopIfTrue="1" operator="equal">
      <formula>0</formula>
    </cfRule>
  </conditionalFormatting>
  <conditionalFormatting sqref="I7:I27">
    <cfRule type="expression" dxfId="1039" priority="12" stopIfTrue="1">
      <formula>$J7&lt;=5</formula>
    </cfRule>
  </conditionalFormatting>
  <conditionalFormatting sqref="K7:K27">
    <cfRule type="cellIs" dxfId="1038" priority="9" stopIfTrue="1" operator="equal">
      <formula>0</formula>
    </cfRule>
  </conditionalFormatting>
  <conditionalFormatting sqref="K7:K27">
    <cfRule type="expression" dxfId="1037" priority="10" stopIfTrue="1">
      <formula>$L7&lt;=5</formula>
    </cfRule>
  </conditionalFormatting>
  <conditionalFormatting sqref="D6">
    <cfRule type="cellIs" dxfId="1036" priority="7" stopIfTrue="1" operator="equal">
      <formula>0</formula>
    </cfRule>
  </conditionalFormatting>
  <conditionalFormatting sqref="D6">
    <cfRule type="expression" dxfId="1035" priority="8" stopIfTrue="1">
      <formula>$F6&lt;=5</formula>
    </cfRule>
  </conditionalFormatting>
  <conditionalFormatting sqref="G6">
    <cfRule type="cellIs" dxfId="1034" priority="5" stopIfTrue="1" operator="equal">
      <formula>0</formula>
    </cfRule>
  </conditionalFormatting>
  <conditionalFormatting sqref="G6">
    <cfRule type="expression" dxfId="1033" priority="6" stopIfTrue="1">
      <formula>$H6&lt;=5</formula>
    </cfRule>
  </conditionalFormatting>
  <conditionalFormatting sqref="I6">
    <cfRule type="cellIs" dxfId="1032" priority="3" stopIfTrue="1" operator="equal">
      <formula>0</formula>
    </cfRule>
  </conditionalFormatting>
  <conditionalFormatting sqref="I6">
    <cfRule type="expression" dxfId="1031" priority="4" stopIfTrue="1">
      <formula>$J6&lt;=5</formula>
    </cfRule>
  </conditionalFormatting>
  <conditionalFormatting sqref="K6">
    <cfRule type="cellIs" dxfId="1030" priority="1" stopIfTrue="1" operator="equal">
      <formula>0</formula>
    </cfRule>
  </conditionalFormatting>
  <conditionalFormatting sqref="K6">
    <cfRule type="expression" dxfId="102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54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1897271732</v>
      </c>
      <c r="E6" s="9">
        <f>D6/$D$28</f>
        <v>1.8136486695201764E-2</v>
      </c>
      <c r="F6" s="10">
        <f>RANK(D6,$D$6:$D$27,0)</f>
        <v>13</v>
      </c>
      <c r="G6" s="67">
        <v>224483</v>
      </c>
      <c r="H6" s="10">
        <f>RANK(G6,$G$6:$G$27,0)</f>
        <v>13</v>
      </c>
      <c r="I6" s="67">
        <v>44200</v>
      </c>
      <c r="J6" s="10">
        <f>RANK(I6,$I$6:$I$27,0)</f>
        <v>12</v>
      </c>
      <c r="K6" s="11">
        <f>IFERROR(D6/I6,"0")</f>
        <v>42924.699819004527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10891387001</v>
      </c>
      <c r="E7" s="14">
        <f t="shared" ref="E7:E27" si="0">D7/$D$28</f>
        <v>0.10411344463963687</v>
      </c>
      <c r="F7" s="15">
        <f t="shared" ref="F7:F27" si="1">RANK(D7,$D$6:$D$27,0)</f>
        <v>3</v>
      </c>
      <c r="G7" s="68">
        <v>275859</v>
      </c>
      <c r="H7" s="15">
        <f t="shared" ref="H7:H27" si="2">RANK(G7,$G$6:$G$27,0)</f>
        <v>11</v>
      </c>
      <c r="I7" s="68">
        <v>52901</v>
      </c>
      <c r="J7" s="10">
        <f t="shared" ref="J7:J27" si="3">RANK(I7,$I$6:$I$27,0)</f>
        <v>10</v>
      </c>
      <c r="K7" s="16">
        <f t="shared" ref="K7:K28" si="4">IFERROR(D7/I7,"0")</f>
        <v>205882.44080452164</v>
      </c>
      <c r="L7" s="15">
        <f t="shared" ref="L7:L27" si="5">RANK(K7,$K$6:$K$27,0)</f>
        <v>2</v>
      </c>
    </row>
    <row r="8" spans="1:12" ht="18.75" customHeight="1">
      <c r="B8" s="12" t="s">
        <v>13</v>
      </c>
      <c r="C8" s="13"/>
      <c r="D8" s="68">
        <v>1072453256</v>
      </c>
      <c r="E8" s="14">
        <f t="shared" si="0"/>
        <v>1.0251844203764173E-2</v>
      </c>
      <c r="F8" s="15">
        <f t="shared" si="1"/>
        <v>15</v>
      </c>
      <c r="G8" s="68">
        <v>115152</v>
      </c>
      <c r="H8" s="15">
        <f t="shared" si="2"/>
        <v>16</v>
      </c>
      <c r="I8" s="68">
        <v>21904</v>
      </c>
      <c r="J8" s="10">
        <f t="shared" si="3"/>
        <v>16</v>
      </c>
      <c r="K8" s="16">
        <f t="shared" si="4"/>
        <v>48961.525566106648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6547439143</v>
      </c>
      <c r="E9" s="14">
        <f t="shared" si="0"/>
        <v>6.2588579644037384E-2</v>
      </c>
      <c r="F9" s="15">
        <f t="shared" si="1"/>
        <v>8</v>
      </c>
      <c r="G9" s="68">
        <v>1079567</v>
      </c>
      <c r="H9" s="15">
        <f t="shared" si="2"/>
        <v>4</v>
      </c>
      <c r="I9" s="68">
        <v>83289</v>
      </c>
      <c r="J9" s="10">
        <f t="shared" si="3"/>
        <v>4</v>
      </c>
      <c r="K9" s="16">
        <f t="shared" si="4"/>
        <v>78611.090816314274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3391968840</v>
      </c>
      <c r="E10" s="14">
        <f t="shared" si="0"/>
        <v>3.2424663636531202E-2</v>
      </c>
      <c r="F10" s="15">
        <f t="shared" si="1"/>
        <v>11</v>
      </c>
      <c r="G10" s="68">
        <v>253624</v>
      </c>
      <c r="H10" s="15">
        <f t="shared" si="2"/>
        <v>12</v>
      </c>
      <c r="I10" s="68">
        <v>24934</v>
      </c>
      <c r="J10" s="10">
        <f t="shared" si="3"/>
        <v>15</v>
      </c>
      <c r="K10" s="16">
        <f t="shared" si="4"/>
        <v>136037.8936392075</v>
      </c>
      <c r="L10" s="15">
        <f t="shared" si="5"/>
        <v>6</v>
      </c>
    </row>
    <row r="11" spans="1:12" ht="18.75" customHeight="1">
      <c r="B11" s="12" t="s">
        <v>16</v>
      </c>
      <c r="C11" s="13"/>
      <c r="D11" s="68">
        <v>6457460881</v>
      </c>
      <c r="E11" s="14">
        <f t="shared" si="0"/>
        <v>6.172845532758002E-2</v>
      </c>
      <c r="F11" s="15">
        <f t="shared" si="1"/>
        <v>9</v>
      </c>
      <c r="G11" s="68">
        <v>751091</v>
      </c>
      <c r="H11" s="15">
        <f t="shared" si="2"/>
        <v>5</v>
      </c>
      <c r="I11" s="68">
        <v>56379</v>
      </c>
      <c r="J11" s="10">
        <f t="shared" si="3"/>
        <v>7</v>
      </c>
      <c r="K11" s="16">
        <f t="shared" si="4"/>
        <v>114536.63387076749</v>
      </c>
      <c r="L11" s="15">
        <f t="shared" si="5"/>
        <v>7</v>
      </c>
    </row>
    <row r="12" spans="1:12" ht="18.75" customHeight="1">
      <c r="B12" s="12" t="s">
        <v>17</v>
      </c>
      <c r="C12" s="13"/>
      <c r="D12" s="68">
        <v>3985446661</v>
      </c>
      <c r="E12" s="14">
        <f t="shared" si="0"/>
        <v>3.8097863960407548E-2</v>
      </c>
      <c r="F12" s="15">
        <f t="shared" si="1"/>
        <v>10</v>
      </c>
      <c r="G12" s="68">
        <v>409458</v>
      </c>
      <c r="H12" s="15">
        <f t="shared" si="2"/>
        <v>8</v>
      </c>
      <c r="I12" s="68">
        <v>57643</v>
      </c>
      <c r="J12" s="10">
        <f t="shared" si="3"/>
        <v>6</v>
      </c>
      <c r="K12" s="16">
        <f t="shared" si="4"/>
        <v>69140.167253612759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342896574</v>
      </c>
      <c r="E13" s="14">
        <f t="shared" si="0"/>
        <v>3.2778326094731842E-3</v>
      </c>
      <c r="F13" s="15">
        <f t="shared" si="1"/>
        <v>17</v>
      </c>
      <c r="G13" s="68">
        <v>74926</v>
      </c>
      <c r="H13" s="15">
        <f t="shared" si="2"/>
        <v>17</v>
      </c>
      <c r="I13" s="68">
        <v>17138</v>
      </c>
      <c r="J13" s="10">
        <f t="shared" si="3"/>
        <v>17</v>
      </c>
      <c r="K13" s="16">
        <f t="shared" si="4"/>
        <v>20007.969074571127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20847731499</v>
      </c>
      <c r="E14" s="14">
        <f t="shared" si="0"/>
        <v>0.19928858822883272</v>
      </c>
      <c r="F14" s="15">
        <f t="shared" si="1"/>
        <v>1</v>
      </c>
      <c r="G14" s="68">
        <v>1411158</v>
      </c>
      <c r="H14" s="15">
        <f t="shared" si="2"/>
        <v>1</v>
      </c>
      <c r="I14" s="68">
        <v>94310</v>
      </c>
      <c r="J14" s="10">
        <f t="shared" si="3"/>
        <v>1</v>
      </c>
      <c r="K14" s="16">
        <f t="shared" si="4"/>
        <v>221055.36527409605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7379520093</v>
      </c>
      <c r="E15" s="14">
        <f t="shared" si="0"/>
        <v>7.0542645909019736E-2</v>
      </c>
      <c r="F15" s="15">
        <f t="shared" si="1"/>
        <v>6</v>
      </c>
      <c r="G15" s="68">
        <v>534828</v>
      </c>
      <c r="H15" s="15">
        <f t="shared" si="2"/>
        <v>6</v>
      </c>
      <c r="I15" s="68">
        <v>71522</v>
      </c>
      <c r="J15" s="10">
        <f t="shared" si="3"/>
        <v>5</v>
      </c>
      <c r="K15" s="16">
        <f t="shared" si="4"/>
        <v>103178.32405413719</v>
      </c>
      <c r="L15" s="15">
        <f t="shared" si="5"/>
        <v>8</v>
      </c>
    </row>
    <row r="16" spans="1:12" ht="18.75" customHeight="1">
      <c r="B16" s="12" t="s">
        <v>21</v>
      </c>
      <c r="C16" s="13" t="s">
        <v>22</v>
      </c>
      <c r="D16" s="68">
        <v>7418176605</v>
      </c>
      <c r="E16" s="14">
        <f t="shared" si="0"/>
        <v>7.0912173006138224E-2</v>
      </c>
      <c r="F16" s="15">
        <f t="shared" si="1"/>
        <v>5</v>
      </c>
      <c r="G16" s="68">
        <v>1169743</v>
      </c>
      <c r="H16" s="15">
        <f t="shared" si="2"/>
        <v>2</v>
      </c>
      <c r="I16" s="68">
        <v>87512</v>
      </c>
      <c r="J16" s="10">
        <f t="shared" si="3"/>
        <v>2</v>
      </c>
      <c r="K16" s="16">
        <f t="shared" si="4"/>
        <v>84767.535937928507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1680107849</v>
      </c>
      <c r="E17" s="14">
        <f t="shared" si="0"/>
        <v>1.6060563774790145E-2</v>
      </c>
      <c r="F17" s="15">
        <f t="shared" si="1"/>
        <v>14</v>
      </c>
      <c r="G17" s="68">
        <v>389246</v>
      </c>
      <c r="H17" s="15">
        <f t="shared" si="2"/>
        <v>10</v>
      </c>
      <c r="I17" s="68">
        <v>53173</v>
      </c>
      <c r="J17" s="10">
        <f t="shared" si="3"/>
        <v>9</v>
      </c>
      <c r="K17" s="16">
        <f t="shared" si="4"/>
        <v>31597.010682113101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15200375040</v>
      </c>
      <c r="E18" s="14">
        <f t="shared" si="0"/>
        <v>0.14530412013487851</v>
      </c>
      <c r="F18" s="15">
        <f t="shared" si="1"/>
        <v>2</v>
      </c>
      <c r="G18" s="68">
        <v>1153486</v>
      </c>
      <c r="H18" s="15">
        <f t="shared" si="2"/>
        <v>3</v>
      </c>
      <c r="I18" s="68">
        <v>84492</v>
      </c>
      <c r="J18" s="10">
        <f t="shared" si="3"/>
        <v>3</v>
      </c>
      <c r="K18" s="16">
        <f t="shared" si="4"/>
        <v>179903.1273966766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8177513216</v>
      </c>
      <c r="E19" s="14">
        <f t="shared" si="0"/>
        <v>7.8170858259443352E-2</v>
      </c>
      <c r="F19" s="15">
        <f t="shared" si="1"/>
        <v>4</v>
      </c>
      <c r="G19" s="68">
        <v>418539</v>
      </c>
      <c r="H19" s="15">
        <f t="shared" si="2"/>
        <v>7</v>
      </c>
      <c r="I19" s="68">
        <v>45191</v>
      </c>
      <c r="J19" s="10">
        <f t="shared" si="3"/>
        <v>11</v>
      </c>
      <c r="K19" s="16">
        <f t="shared" si="4"/>
        <v>180954.46473855415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192423</v>
      </c>
      <c r="E20" s="14">
        <f t="shared" si="0"/>
        <v>1.8394187403361416E-6</v>
      </c>
      <c r="F20" s="15">
        <f t="shared" si="1"/>
        <v>20</v>
      </c>
      <c r="G20" s="68">
        <v>145</v>
      </c>
      <c r="H20" s="15">
        <f t="shared" si="2"/>
        <v>20</v>
      </c>
      <c r="I20" s="68">
        <v>36</v>
      </c>
      <c r="J20" s="10">
        <f t="shared" si="3"/>
        <v>20</v>
      </c>
      <c r="K20" s="16">
        <f t="shared" si="4"/>
        <v>5345.083333333333</v>
      </c>
      <c r="L20" s="15">
        <f t="shared" si="5"/>
        <v>19</v>
      </c>
    </row>
    <row r="21" spans="2:12" ht="18.75" customHeight="1">
      <c r="B21" s="12" t="s">
        <v>27</v>
      </c>
      <c r="C21" s="13" t="s">
        <v>22</v>
      </c>
      <c r="D21" s="68">
        <v>57588</v>
      </c>
      <c r="E21" s="14">
        <f t="shared" si="0"/>
        <v>5.5049784286949962E-7</v>
      </c>
      <c r="F21" s="15">
        <f t="shared" si="1"/>
        <v>21</v>
      </c>
      <c r="G21" s="68">
        <v>45</v>
      </c>
      <c r="H21" s="15">
        <f t="shared" si="2"/>
        <v>21</v>
      </c>
      <c r="I21" s="68">
        <v>13</v>
      </c>
      <c r="J21" s="10">
        <f t="shared" si="3"/>
        <v>21</v>
      </c>
      <c r="K21" s="16">
        <f t="shared" si="4"/>
        <v>4429.8461538461543</v>
      </c>
      <c r="L21" s="15">
        <f t="shared" si="5"/>
        <v>21</v>
      </c>
    </row>
    <row r="22" spans="2:12" ht="18.75" customHeight="1">
      <c r="B22" s="12" t="s">
        <v>28</v>
      </c>
      <c r="C22" s="13"/>
      <c r="D22" s="68">
        <v>29725149</v>
      </c>
      <c r="E22" s="14">
        <f t="shared" si="0"/>
        <v>2.8415000353327886E-4</v>
      </c>
      <c r="F22" s="15">
        <f t="shared" si="1"/>
        <v>18</v>
      </c>
      <c r="G22" s="68">
        <v>11120</v>
      </c>
      <c r="H22" s="15">
        <f t="shared" si="2"/>
        <v>19</v>
      </c>
      <c r="I22" s="68">
        <v>3099</v>
      </c>
      <c r="J22" s="10">
        <f t="shared" si="3"/>
        <v>18</v>
      </c>
      <c r="K22" s="16">
        <f t="shared" si="4"/>
        <v>9591.8518877057122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2023232666</v>
      </c>
      <c r="E23" s="14">
        <f t="shared" si="0"/>
        <v>1.9340578215185571E-2</v>
      </c>
      <c r="F23" s="15">
        <f t="shared" si="1"/>
        <v>12</v>
      </c>
      <c r="G23" s="68">
        <v>397920</v>
      </c>
      <c r="H23" s="15">
        <f t="shared" si="2"/>
        <v>9</v>
      </c>
      <c r="I23" s="68">
        <v>54812</v>
      </c>
      <c r="J23" s="10">
        <f t="shared" si="3"/>
        <v>8</v>
      </c>
      <c r="K23" s="16">
        <f t="shared" si="4"/>
        <v>36912.221155951251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6682253564</v>
      </c>
      <c r="E24" s="14">
        <f t="shared" si="0"/>
        <v>6.3877303821786233E-2</v>
      </c>
      <c r="F24" s="15">
        <f t="shared" si="1"/>
        <v>7</v>
      </c>
      <c r="G24" s="68">
        <v>222378</v>
      </c>
      <c r="H24" s="15">
        <f t="shared" si="2"/>
        <v>14</v>
      </c>
      <c r="I24" s="68">
        <v>39403</v>
      </c>
      <c r="J24" s="10">
        <f t="shared" si="3"/>
        <v>13</v>
      </c>
      <c r="K24" s="16">
        <f t="shared" si="4"/>
        <v>169587.43151536686</v>
      </c>
      <c r="L24" s="15">
        <f t="shared" si="5"/>
        <v>5</v>
      </c>
    </row>
    <row r="25" spans="2:12" ht="18.75" customHeight="1">
      <c r="B25" s="12" t="s">
        <v>31</v>
      </c>
      <c r="C25" s="13"/>
      <c r="D25" s="68">
        <v>570049849</v>
      </c>
      <c r="E25" s="14">
        <f t="shared" si="0"/>
        <v>5.4492465826662491E-3</v>
      </c>
      <c r="F25" s="15">
        <f t="shared" si="1"/>
        <v>16</v>
      </c>
      <c r="G25" s="68">
        <v>200279</v>
      </c>
      <c r="H25" s="15">
        <f t="shared" si="2"/>
        <v>15</v>
      </c>
      <c r="I25" s="68">
        <v>29793</v>
      </c>
      <c r="J25" s="10">
        <f t="shared" si="3"/>
        <v>14</v>
      </c>
      <c r="K25" s="16">
        <f t="shared" si="4"/>
        <v>19133.684053301113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0</v>
      </c>
      <c r="E26" s="14">
        <f t="shared" si="0"/>
        <v>0</v>
      </c>
      <c r="F26" s="15"/>
      <c r="G26" s="68">
        <v>0</v>
      </c>
      <c r="H26" s="15"/>
      <c r="I26" s="68">
        <v>0</v>
      </c>
      <c r="J26" s="10"/>
      <c r="K26" s="16" t="str">
        <f t="shared" si="4"/>
        <v>0</v>
      </c>
      <c r="L26" s="15"/>
    </row>
    <row r="27" spans="2:12" ht="18.75" customHeight="1" thickBot="1">
      <c r="B27" s="17" t="s">
        <v>33</v>
      </c>
      <c r="C27" s="18"/>
      <c r="D27" s="69">
        <v>15504511</v>
      </c>
      <c r="E27" s="19">
        <f t="shared" si="0"/>
        <v>1.4821143051063464E-4</v>
      </c>
      <c r="F27" s="20">
        <f t="shared" si="1"/>
        <v>19</v>
      </c>
      <c r="G27" s="69">
        <v>23592</v>
      </c>
      <c r="H27" s="20">
        <f t="shared" si="2"/>
        <v>18</v>
      </c>
      <c r="I27" s="69">
        <v>3046</v>
      </c>
      <c r="J27" s="10">
        <f t="shared" si="3"/>
        <v>19</v>
      </c>
      <c r="K27" s="21">
        <f t="shared" si="4"/>
        <v>5090.1217990807618</v>
      </c>
      <c r="L27" s="20">
        <f t="shared" si="5"/>
        <v>20</v>
      </c>
    </row>
    <row r="28" spans="2:12" ht="18.75" customHeight="1" thickTop="1">
      <c r="B28" s="4" t="s">
        <v>34</v>
      </c>
      <c r="C28" s="5"/>
      <c r="D28" s="24">
        <f>SUM(D6:D27)</f>
        <v>104610764140</v>
      </c>
      <c r="E28" s="22"/>
      <c r="F28" s="23"/>
      <c r="G28" s="70">
        <v>2923555</v>
      </c>
      <c r="H28" s="23"/>
      <c r="I28" s="70">
        <v>112787</v>
      </c>
      <c r="J28" s="23"/>
      <c r="K28" s="24">
        <f t="shared" si="4"/>
        <v>927507.28488212288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28" priority="18" stopIfTrue="1" operator="equal">
      <formula>0</formula>
    </cfRule>
  </conditionalFormatting>
  <conditionalFormatting sqref="E6:F25 E27:F27 E26">
    <cfRule type="expression" dxfId="1027" priority="19" stopIfTrue="1">
      <formula>$F6&lt;=5</formula>
    </cfRule>
  </conditionalFormatting>
  <conditionalFormatting sqref="H6:H25 H27">
    <cfRule type="expression" dxfId="1026" priority="20" stopIfTrue="1">
      <formula>$H6&lt;=5</formula>
    </cfRule>
  </conditionalFormatting>
  <conditionalFormatting sqref="L6:L25 L27">
    <cfRule type="expression" dxfId="1025" priority="22" stopIfTrue="1">
      <formula>$L6&lt;=5</formula>
    </cfRule>
  </conditionalFormatting>
  <conditionalFormatting sqref="D7:D27">
    <cfRule type="cellIs" dxfId="1024" priority="16" stopIfTrue="1" operator="equal">
      <formula>0</formula>
    </cfRule>
  </conditionalFormatting>
  <conditionalFormatting sqref="D7:D27">
    <cfRule type="expression" dxfId="1023" priority="17" stopIfTrue="1">
      <formula>$F7&lt;=5</formula>
    </cfRule>
  </conditionalFormatting>
  <conditionalFormatting sqref="G7:G27">
    <cfRule type="cellIs" dxfId="1022" priority="14" stopIfTrue="1" operator="equal">
      <formula>0</formula>
    </cfRule>
  </conditionalFormatting>
  <conditionalFormatting sqref="G7:G27">
    <cfRule type="expression" dxfId="1021" priority="15" stopIfTrue="1">
      <formula>$H7&lt;=5</formula>
    </cfRule>
  </conditionalFormatting>
  <conditionalFormatting sqref="I7:I27">
    <cfRule type="cellIs" dxfId="1020" priority="12" stopIfTrue="1" operator="equal">
      <formula>0</formula>
    </cfRule>
  </conditionalFormatting>
  <conditionalFormatting sqref="I7:I27">
    <cfRule type="expression" dxfId="1019" priority="13" stopIfTrue="1">
      <formula>$J7&lt;=5</formula>
    </cfRule>
  </conditionalFormatting>
  <conditionalFormatting sqref="K7:K25 K27">
    <cfRule type="cellIs" dxfId="1018" priority="10" stopIfTrue="1" operator="equal">
      <formula>0</formula>
    </cfRule>
  </conditionalFormatting>
  <conditionalFormatting sqref="K7:K25 K27">
    <cfRule type="expression" dxfId="1017" priority="11" stopIfTrue="1">
      <formula>$L7&lt;=5</formula>
    </cfRule>
  </conditionalFormatting>
  <conditionalFormatting sqref="D6">
    <cfRule type="cellIs" dxfId="1016" priority="8" stopIfTrue="1" operator="equal">
      <formula>0</formula>
    </cfRule>
  </conditionalFormatting>
  <conditionalFormatting sqref="D6">
    <cfRule type="expression" dxfId="1015" priority="9" stopIfTrue="1">
      <formula>$F6&lt;=5</formula>
    </cfRule>
  </conditionalFormatting>
  <conditionalFormatting sqref="G6">
    <cfRule type="cellIs" dxfId="1014" priority="6" stopIfTrue="1" operator="equal">
      <formula>0</formula>
    </cfRule>
  </conditionalFormatting>
  <conditionalFormatting sqref="G6">
    <cfRule type="expression" dxfId="1013" priority="7" stopIfTrue="1">
      <formula>$H6&lt;=5</formula>
    </cfRule>
  </conditionalFormatting>
  <conditionalFormatting sqref="I6">
    <cfRule type="cellIs" dxfId="1012" priority="4" stopIfTrue="1" operator="equal">
      <formula>0</formula>
    </cfRule>
  </conditionalFormatting>
  <conditionalFormatting sqref="I6">
    <cfRule type="expression" dxfId="1011" priority="5" stopIfTrue="1">
      <formula>$J6&lt;=5</formula>
    </cfRule>
  </conditionalFormatting>
  <conditionalFormatting sqref="K6">
    <cfRule type="cellIs" dxfId="1010" priority="2" stopIfTrue="1" operator="equal">
      <formula>0</formula>
    </cfRule>
  </conditionalFormatting>
  <conditionalFormatting sqref="K6">
    <cfRule type="expression" dxfId="1009" priority="3" stopIfTrue="1">
      <formula>$L6&lt;=5</formula>
    </cfRule>
  </conditionalFormatting>
  <conditionalFormatting sqref="J6:J25 J27">
    <cfRule type="expression" dxfId="1008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496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383611995</v>
      </c>
      <c r="E6" s="35">
        <v>2.0958080434914431E-2</v>
      </c>
      <c r="F6" s="36">
        <v>12</v>
      </c>
      <c r="G6" s="37">
        <v>41293</v>
      </c>
      <c r="H6" s="36">
        <v>13</v>
      </c>
      <c r="I6" s="37">
        <v>7549</v>
      </c>
      <c r="J6" s="36">
        <v>12</v>
      </c>
      <c r="K6" s="37">
        <v>50816.266392899699</v>
      </c>
      <c r="L6" s="36">
        <v>13</v>
      </c>
    </row>
    <row r="7" spans="1:12" ht="18.75" customHeight="1">
      <c r="B7" s="38" t="s">
        <v>68</v>
      </c>
      <c r="C7" s="39"/>
      <c r="D7" s="40">
        <v>1826791128</v>
      </c>
      <c r="E7" s="41">
        <v>9.9804062170715135E-2</v>
      </c>
      <c r="F7" s="42">
        <v>3</v>
      </c>
      <c r="G7" s="43">
        <v>45184</v>
      </c>
      <c r="H7" s="42">
        <v>11</v>
      </c>
      <c r="I7" s="43">
        <v>8594</v>
      </c>
      <c r="J7" s="42">
        <v>10</v>
      </c>
      <c r="K7" s="43">
        <v>212565.87479636999</v>
      </c>
      <c r="L7" s="42">
        <v>2</v>
      </c>
    </row>
    <row r="8" spans="1:12" ht="18.75" customHeight="1">
      <c r="B8" s="38" t="s">
        <v>69</v>
      </c>
      <c r="C8" s="39"/>
      <c r="D8" s="40">
        <v>213566134</v>
      </c>
      <c r="E8" s="41">
        <v>1.1667873457777861E-2</v>
      </c>
      <c r="F8" s="42">
        <v>15</v>
      </c>
      <c r="G8" s="43">
        <v>21199</v>
      </c>
      <c r="H8" s="42">
        <v>16</v>
      </c>
      <c r="I8" s="43">
        <v>3926</v>
      </c>
      <c r="J8" s="42">
        <v>16</v>
      </c>
      <c r="K8" s="43">
        <v>54397.894549159399</v>
      </c>
      <c r="L8" s="42">
        <v>12</v>
      </c>
    </row>
    <row r="9" spans="1:12" ht="18.75" customHeight="1">
      <c r="B9" s="38" t="s">
        <v>70</v>
      </c>
      <c r="C9" s="39"/>
      <c r="D9" s="40">
        <v>1119600438</v>
      </c>
      <c r="E9" s="41">
        <v>6.1167732866563324E-2</v>
      </c>
      <c r="F9" s="42">
        <v>9</v>
      </c>
      <c r="G9" s="43">
        <v>186057</v>
      </c>
      <c r="H9" s="42">
        <v>4</v>
      </c>
      <c r="I9" s="43">
        <v>14409</v>
      </c>
      <c r="J9" s="42">
        <v>4</v>
      </c>
      <c r="K9" s="43">
        <v>77701.466999791795</v>
      </c>
      <c r="L9" s="42">
        <v>10</v>
      </c>
    </row>
    <row r="10" spans="1:12" ht="18.75" customHeight="1">
      <c r="B10" s="38" t="s">
        <v>71</v>
      </c>
      <c r="C10" s="39"/>
      <c r="D10" s="40">
        <v>607393587</v>
      </c>
      <c r="E10" s="41">
        <v>3.3184060503627356E-2</v>
      </c>
      <c r="F10" s="42">
        <v>11</v>
      </c>
      <c r="G10" s="43">
        <v>44232</v>
      </c>
      <c r="H10" s="42">
        <v>12</v>
      </c>
      <c r="I10" s="43">
        <v>4290</v>
      </c>
      <c r="J10" s="42">
        <v>15</v>
      </c>
      <c r="K10" s="43">
        <v>141583.58671328699</v>
      </c>
      <c r="L10" s="42">
        <v>6</v>
      </c>
    </row>
    <row r="11" spans="1:12" ht="18.75" customHeight="1">
      <c r="B11" s="38" t="s">
        <v>72</v>
      </c>
      <c r="C11" s="39"/>
      <c r="D11" s="40">
        <v>1164682179</v>
      </c>
      <c r="E11" s="41">
        <v>6.3630707868228692E-2</v>
      </c>
      <c r="F11" s="42">
        <v>8</v>
      </c>
      <c r="G11" s="43">
        <v>130371</v>
      </c>
      <c r="H11" s="42">
        <v>5</v>
      </c>
      <c r="I11" s="43">
        <v>9768</v>
      </c>
      <c r="J11" s="42">
        <v>6</v>
      </c>
      <c r="K11" s="43">
        <v>119234.45730958199</v>
      </c>
      <c r="L11" s="42">
        <v>7</v>
      </c>
    </row>
    <row r="12" spans="1:12" ht="18.75" customHeight="1">
      <c r="B12" s="38" t="s">
        <v>73</v>
      </c>
      <c r="C12" s="39"/>
      <c r="D12" s="40">
        <v>720881937</v>
      </c>
      <c r="E12" s="41">
        <v>3.9384330564853472E-2</v>
      </c>
      <c r="F12" s="42">
        <v>10</v>
      </c>
      <c r="G12" s="43">
        <v>73778</v>
      </c>
      <c r="H12" s="42">
        <v>7</v>
      </c>
      <c r="I12" s="43">
        <v>9687</v>
      </c>
      <c r="J12" s="42">
        <v>7</v>
      </c>
      <c r="K12" s="43">
        <v>74417.460204397605</v>
      </c>
      <c r="L12" s="42">
        <v>11</v>
      </c>
    </row>
    <row r="13" spans="1:12" ht="18.75" customHeight="1">
      <c r="B13" s="38" t="s">
        <v>74</v>
      </c>
      <c r="C13" s="39"/>
      <c r="D13" s="40">
        <v>57796240</v>
      </c>
      <c r="E13" s="41">
        <v>3.1576130635738299E-3</v>
      </c>
      <c r="F13" s="42">
        <v>17</v>
      </c>
      <c r="G13" s="43">
        <v>12265</v>
      </c>
      <c r="H13" s="42">
        <v>17</v>
      </c>
      <c r="I13" s="43">
        <v>3057</v>
      </c>
      <c r="J13" s="42">
        <v>17</v>
      </c>
      <c r="K13" s="43">
        <v>18906.195616617599</v>
      </c>
      <c r="L13" s="42">
        <v>17</v>
      </c>
    </row>
    <row r="14" spans="1:12" ht="18.75" customHeight="1">
      <c r="B14" s="38" t="s">
        <v>75</v>
      </c>
      <c r="C14" s="39"/>
      <c r="D14" s="40">
        <v>3607936180</v>
      </c>
      <c r="E14" s="41">
        <v>0.19711431772220236</v>
      </c>
      <c r="F14" s="42">
        <v>1</v>
      </c>
      <c r="G14" s="43">
        <v>241453</v>
      </c>
      <c r="H14" s="42">
        <v>1</v>
      </c>
      <c r="I14" s="43">
        <v>16189</v>
      </c>
      <c r="J14" s="42">
        <v>1</v>
      </c>
      <c r="K14" s="43">
        <v>222863.43690160001</v>
      </c>
      <c r="L14" s="42">
        <v>1</v>
      </c>
    </row>
    <row r="15" spans="1:12" ht="18.75" customHeight="1">
      <c r="B15" s="38" t="s">
        <v>76</v>
      </c>
      <c r="C15" s="39"/>
      <c r="D15" s="40">
        <v>1310100425</v>
      </c>
      <c r="E15" s="41">
        <v>7.1575421109982704E-2</v>
      </c>
      <c r="F15" s="42">
        <v>6</v>
      </c>
      <c r="G15" s="43">
        <v>93025</v>
      </c>
      <c r="H15" s="42">
        <v>6</v>
      </c>
      <c r="I15" s="43">
        <v>12456</v>
      </c>
      <c r="J15" s="42">
        <v>5</v>
      </c>
      <c r="K15" s="43">
        <v>105178.26148041101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1344381361</v>
      </c>
      <c r="E16" s="41">
        <v>7.3448309923253921E-2</v>
      </c>
      <c r="F16" s="42">
        <v>5</v>
      </c>
      <c r="G16" s="43">
        <v>204937</v>
      </c>
      <c r="H16" s="42">
        <v>2</v>
      </c>
      <c r="I16" s="43">
        <v>15179</v>
      </c>
      <c r="J16" s="42">
        <v>2</v>
      </c>
      <c r="K16" s="43">
        <v>88568.506555108994</v>
      </c>
      <c r="L16" s="42">
        <v>9</v>
      </c>
    </row>
    <row r="17" spans="2:12" ht="18.75" customHeight="1">
      <c r="B17" s="38" t="s">
        <v>79</v>
      </c>
      <c r="C17" s="39"/>
      <c r="D17" s="40">
        <v>303815641</v>
      </c>
      <c r="E17" s="41">
        <v>1.6598523311199084E-2</v>
      </c>
      <c r="F17" s="42">
        <v>14</v>
      </c>
      <c r="G17" s="43">
        <v>69853</v>
      </c>
      <c r="H17" s="42">
        <v>9</v>
      </c>
      <c r="I17" s="43">
        <v>9116</v>
      </c>
      <c r="J17" s="42">
        <v>9</v>
      </c>
      <c r="K17" s="43">
        <v>33327.735958753801</v>
      </c>
      <c r="L17" s="42">
        <v>15</v>
      </c>
    </row>
    <row r="18" spans="2:12" ht="18.75" customHeight="1">
      <c r="B18" s="38" t="s">
        <v>80</v>
      </c>
      <c r="C18" s="39"/>
      <c r="D18" s="40">
        <v>2624824240</v>
      </c>
      <c r="E18" s="41">
        <v>0.14340343437236142</v>
      </c>
      <c r="F18" s="42">
        <v>2</v>
      </c>
      <c r="G18" s="43">
        <v>202471</v>
      </c>
      <c r="H18" s="42">
        <v>3</v>
      </c>
      <c r="I18" s="43">
        <v>14618</v>
      </c>
      <c r="J18" s="42">
        <v>3</v>
      </c>
      <c r="K18" s="43">
        <v>179561.10548638701</v>
      </c>
      <c r="L18" s="42">
        <v>3</v>
      </c>
    </row>
    <row r="19" spans="2:12" ht="18.75" customHeight="1">
      <c r="B19" s="38" t="s">
        <v>81</v>
      </c>
      <c r="C19" s="39"/>
      <c r="D19" s="40">
        <v>1371354307</v>
      </c>
      <c r="E19" s="41">
        <v>7.4921937388512411E-2</v>
      </c>
      <c r="F19" s="42">
        <v>4</v>
      </c>
      <c r="G19" s="43">
        <v>73425</v>
      </c>
      <c r="H19" s="42">
        <v>8</v>
      </c>
      <c r="I19" s="43">
        <v>7928</v>
      </c>
      <c r="J19" s="42">
        <v>11</v>
      </c>
      <c r="K19" s="43">
        <v>172976.07303229099</v>
      </c>
      <c r="L19" s="42">
        <v>5</v>
      </c>
    </row>
    <row r="20" spans="2:12" ht="18.75" customHeight="1">
      <c r="B20" s="38" t="s">
        <v>82</v>
      </c>
      <c r="C20" s="39" t="s">
        <v>78</v>
      </c>
      <c r="D20" s="40">
        <v>36183</v>
      </c>
      <c r="E20" s="41">
        <v>1.9768052987407466E-6</v>
      </c>
      <c r="F20" s="42">
        <v>20</v>
      </c>
      <c r="G20" s="43">
        <v>4</v>
      </c>
      <c r="H20" s="42">
        <v>21</v>
      </c>
      <c r="I20" s="43">
        <v>3</v>
      </c>
      <c r="J20" s="42">
        <v>20</v>
      </c>
      <c r="K20" s="43">
        <v>12061</v>
      </c>
      <c r="L20" s="42">
        <v>18</v>
      </c>
    </row>
    <row r="21" spans="2:12" ht="18.75" customHeight="1">
      <c r="B21" s="38" t="s">
        <v>83</v>
      </c>
      <c r="C21" s="39" t="s">
        <v>78</v>
      </c>
      <c r="D21" s="40">
        <v>7089</v>
      </c>
      <c r="E21" s="41">
        <v>3.8729714956673446E-7</v>
      </c>
      <c r="F21" s="42">
        <v>21</v>
      </c>
      <c r="G21" s="43">
        <v>10</v>
      </c>
      <c r="H21" s="42">
        <v>20</v>
      </c>
      <c r="I21" s="43">
        <v>2</v>
      </c>
      <c r="J21" s="42">
        <v>21</v>
      </c>
      <c r="K21" s="43">
        <v>3544.5</v>
      </c>
      <c r="L21" s="42">
        <v>21</v>
      </c>
    </row>
    <row r="22" spans="2:12" ht="18.75" customHeight="1">
      <c r="B22" s="38" t="s">
        <v>85</v>
      </c>
      <c r="C22" s="39"/>
      <c r="D22" s="40">
        <v>3438935</v>
      </c>
      <c r="E22" s="41">
        <v>1.8788118536398334E-4</v>
      </c>
      <c r="F22" s="42">
        <v>18</v>
      </c>
      <c r="G22" s="43">
        <v>2003</v>
      </c>
      <c r="H22" s="42">
        <v>18</v>
      </c>
      <c r="I22" s="43">
        <v>590</v>
      </c>
      <c r="J22" s="42">
        <v>18</v>
      </c>
      <c r="K22" s="43">
        <v>5828.7033898305099</v>
      </c>
      <c r="L22" s="42">
        <v>19</v>
      </c>
    </row>
    <row r="23" spans="2:12" ht="18.75" customHeight="1">
      <c r="B23" s="38" t="s">
        <v>86</v>
      </c>
      <c r="C23" s="39"/>
      <c r="D23" s="40">
        <v>340793676</v>
      </c>
      <c r="E23" s="41">
        <v>1.8618764184676152E-2</v>
      </c>
      <c r="F23" s="42">
        <v>13</v>
      </c>
      <c r="G23" s="43">
        <v>68206</v>
      </c>
      <c r="H23" s="42">
        <v>10</v>
      </c>
      <c r="I23" s="43">
        <v>9431</v>
      </c>
      <c r="J23" s="42">
        <v>8</v>
      </c>
      <c r="K23" s="43">
        <v>36135.4761955254</v>
      </c>
      <c r="L23" s="42">
        <v>14</v>
      </c>
    </row>
    <row r="24" spans="2:12" ht="18.75" customHeight="1">
      <c r="B24" s="38" t="s">
        <v>87</v>
      </c>
      <c r="C24" s="39"/>
      <c r="D24" s="40">
        <v>1200263940</v>
      </c>
      <c r="E24" s="41">
        <v>6.5574665353327413E-2</v>
      </c>
      <c r="F24" s="42">
        <v>7</v>
      </c>
      <c r="G24" s="43">
        <v>39237</v>
      </c>
      <c r="H24" s="42">
        <v>15</v>
      </c>
      <c r="I24" s="43">
        <v>6902</v>
      </c>
      <c r="J24" s="42">
        <v>13</v>
      </c>
      <c r="K24" s="43">
        <v>173900.88959721799</v>
      </c>
      <c r="L24" s="42">
        <v>4</v>
      </c>
    </row>
    <row r="25" spans="2:12" ht="18.75" customHeight="1">
      <c r="B25" s="38" t="s">
        <v>88</v>
      </c>
      <c r="C25" s="39"/>
      <c r="D25" s="40">
        <v>102000530</v>
      </c>
      <c r="E25" s="41">
        <v>5.572649812850358E-3</v>
      </c>
      <c r="F25" s="42">
        <v>16</v>
      </c>
      <c r="G25" s="43">
        <v>39523</v>
      </c>
      <c r="H25" s="42">
        <v>14</v>
      </c>
      <c r="I25" s="43">
        <v>5290</v>
      </c>
      <c r="J25" s="42">
        <v>14</v>
      </c>
      <c r="K25" s="43">
        <v>19281.763705104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499155</v>
      </c>
      <c r="E27" s="47">
        <v>2.7270603567778718E-5</v>
      </c>
      <c r="F27" s="48">
        <v>19</v>
      </c>
      <c r="G27" s="49">
        <v>519</v>
      </c>
      <c r="H27" s="48">
        <v>19</v>
      </c>
      <c r="I27" s="49">
        <v>87</v>
      </c>
      <c r="J27" s="48">
        <v>19</v>
      </c>
      <c r="K27" s="49">
        <v>5737.4137931034502</v>
      </c>
      <c r="L27" s="48">
        <v>20</v>
      </c>
    </row>
    <row r="28" spans="2:12" ht="18.75" customHeight="1" thickTop="1">
      <c r="B28" s="50" t="s">
        <v>91</v>
      </c>
      <c r="C28" s="51"/>
      <c r="D28" s="52">
        <v>18303775300</v>
      </c>
      <c r="E28" s="53"/>
      <c r="F28" s="54"/>
      <c r="G28" s="55">
        <v>492938</v>
      </c>
      <c r="H28" s="54"/>
      <c r="I28" s="55">
        <v>18994</v>
      </c>
      <c r="J28" s="54"/>
      <c r="K28" s="55">
        <v>963660.90870801301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07" priority="17" stopIfTrue="1" operator="equal">
      <formula>0</formula>
    </cfRule>
  </conditionalFormatting>
  <conditionalFormatting sqref="E6:F27">
    <cfRule type="expression" dxfId="1006" priority="18" stopIfTrue="1">
      <formula>$F6&lt;=5</formula>
    </cfRule>
  </conditionalFormatting>
  <conditionalFormatting sqref="H6:H27">
    <cfRule type="expression" dxfId="1005" priority="19" stopIfTrue="1">
      <formula>$H6&lt;=5</formula>
    </cfRule>
  </conditionalFormatting>
  <conditionalFormatting sqref="J6:J27">
    <cfRule type="expression" dxfId="1004" priority="20" stopIfTrue="1">
      <formula>$J6&lt;=5</formula>
    </cfRule>
  </conditionalFormatting>
  <conditionalFormatting sqref="L6:L27">
    <cfRule type="expression" dxfId="1003" priority="21" stopIfTrue="1">
      <formula>$L6&lt;=5</formula>
    </cfRule>
  </conditionalFormatting>
  <conditionalFormatting sqref="D7:D27">
    <cfRule type="cellIs" dxfId="1002" priority="15" stopIfTrue="1" operator="equal">
      <formula>0</formula>
    </cfRule>
  </conditionalFormatting>
  <conditionalFormatting sqref="D7:D27">
    <cfRule type="expression" dxfId="1001" priority="16" stopIfTrue="1">
      <formula>$F7&lt;=5</formula>
    </cfRule>
  </conditionalFormatting>
  <conditionalFormatting sqref="G7:G27">
    <cfRule type="cellIs" dxfId="1000" priority="13" stopIfTrue="1" operator="equal">
      <formula>0</formula>
    </cfRule>
  </conditionalFormatting>
  <conditionalFormatting sqref="G7:G27">
    <cfRule type="expression" dxfId="999" priority="14" stopIfTrue="1">
      <formula>$H7&lt;=5</formula>
    </cfRule>
  </conditionalFormatting>
  <conditionalFormatting sqref="I7:I27">
    <cfRule type="cellIs" dxfId="998" priority="11" stopIfTrue="1" operator="equal">
      <formula>0</formula>
    </cfRule>
  </conditionalFormatting>
  <conditionalFormatting sqref="I7:I27">
    <cfRule type="expression" dxfId="997" priority="12" stopIfTrue="1">
      <formula>$J7&lt;=5</formula>
    </cfRule>
  </conditionalFormatting>
  <conditionalFormatting sqref="K7:K27">
    <cfRule type="cellIs" dxfId="996" priority="9" stopIfTrue="1" operator="equal">
      <formula>0</formula>
    </cfRule>
  </conditionalFormatting>
  <conditionalFormatting sqref="K7:K27">
    <cfRule type="expression" dxfId="995" priority="10" stopIfTrue="1">
      <formula>$L7&lt;=5</formula>
    </cfRule>
  </conditionalFormatting>
  <conditionalFormatting sqref="D6">
    <cfRule type="cellIs" dxfId="994" priority="7" stopIfTrue="1" operator="equal">
      <formula>0</formula>
    </cfRule>
  </conditionalFormatting>
  <conditionalFormatting sqref="D6">
    <cfRule type="expression" dxfId="993" priority="8" stopIfTrue="1">
      <formula>$F6&lt;=5</formula>
    </cfRule>
  </conditionalFormatting>
  <conditionalFormatting sqref="G6">
    <cfRule type="cellIs" dxfId="992" priority="5" stopIfTrue="1" operator="equal">
      <formula>0</formula>
    </cfRule>
  </conditionalFormatting>
  <conditionalFormatting sqref="G6">
    <cfRule type="expression" dxfId="991" priority="6" stopIfTrue="1">
      <formula>$H6&lt;=5</formula>
    </cfRule>
  </conditionalFormatting>
  <conditionalFormatting sqref="I6">
    <cfRule type="cellIs" dxfId="990" priority="3" stopIfTrue="1" operator="equal">
      <formula>0</formula>
    </cfRule>
  </conditionalFormatting>
  <conditionalFormatting sqref="I6">
    <cfRule type="expression" dxfId="989" priority="4" stopIfTrue="1">
      <formula>$J6&lt;=5</formula>
    </cfRule>
  </conditionalFormatting>
  <conditionalFormatting sqref="K6">
    <cfRule type="cellIs" dxfId="988" priority="1" stopIfTrue="1" operator="equal">
      <formula>0</formula>
    </cfRule>
  </conditionalFormatting>
  <conditionalFormatting sqref="K6">
    <cfRule type="expression" dxfId="98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497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191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219842751</v>
      </c>
      <c r="E6" s="35">
        <v>1.5992610746827049E-2</v>
      </c>
      <c r="F6" s="36">
        <v>13</v>
      </c>
      <c r="G6" s="37">
        <v>27970</v>
      </c>
      <c r="H6" s="36">
        <v>13</v>
      </c>
      <c r="I6" s="37">
        <v>5712</v>
      </c>
      <c r="J6" s="36">
        <v>12</v>
      </c>
      <c r="K6" s="37">
        <v>38487.876575630296</v>
      </c>
      <c r="L6" s="36">
        <v>12</v>
      </c>
    </row>
    <row r="7" spans="1:12" ht="18.75" customHeight="1">
      <c r="B7" s="38" t="s">
        <v>105</v>
      </c>
      <c r="C7" s="39"/>
      <c r="D7" s="40">
        <v>1456992267</v>
      </c>
      <c r="E7" s="41">
        <v>0.10598989541969525</v>
      </c>
      <c r="F7" s="42">
        <v>3</v>
      </c>
      <c r="G7" s="43">
        <v>35885</v>
      </c>
      <c r="H7" s="42">
        <v>12</v>
      </c>
      <c r="I7" s="43">
        <v>6821</v>
      </c>
      <c r="J7" s="42">
        <v>10</v>
      </c>
      <c r="K7" s="43">
        <v>213603.909544055</v>
      </c>
      <c r="L7" s="42">
        <v>2</v>
      </c>
    </row>
    <row r="8" spans="1:12" ht="18.75" customHeight="1">
      <c r="B8" s="38" t="s">
        <v>192</v>
      </c>
      <c r="C8" s="39"/>
      <c r="D8" s="40">
        <v>118455056</v>
      </c>
      <c r="E8" s="41">
        <v>8.6170937771862209E-3</v>
      </c>
      <c r="F8" s="42">
        <v>15</v>
      </c>
      <c r="G8" s="43">
        <v>16290</v>
      </c>
      <c r="H8" s="42">
        <v>16</v>
      </c>
      <c r="I8" s="43">
        <v>3152</v>
      </c>
      <c r="J8" s="42">
        <v>16</v>
      </c>
      <c r="K8" s="43">
        <v>37580.918781725901</v>
      </c>
      <c r="L8" s="42">
        <v>13</v>
      </c>
    </row>
    <row r="9" spans="1:12" ht="18.75" customHeight="1">
      <c r="B9" s="38" t="s">
        <v>107</v>
      </c>
      <c r="C9" s="39"/>
      <c r="D9" s="40">
        <v>870136525</v>
      </c>
      <c r="E9" s="41">
        <v>6.3298674519050857E-2</v>
      </c>
      <c r="F9" s="42">
        <v>8</v>
      </c>
      <c r="G9" s="43">
        <v>142371</v>
      </c>
      <c r="H9" s="42">
        <v>4</v>
      </c>
      <c r="I9" s="43">
        <v>10975</v>
      </c>
      <c r="J9" s="42">
        <v>4</v>
      </c>
      <c r="K9" s="43">
        <v>79283.510250569496</v>
      </c>
      <c r="L9" s="42">
        <v>10</v>
      </c>
    </row>
    <row r="10" spans="1:12" ht="18.75" customHeight="1">
      <c r="B10" s="38" t="s">
        <v>193</v>
      </c>
      <c r="C10" s="39"/>
      <c r="D10" s="40">
        <v>496411883</v>
      </c>
      <c r="E10" s="41">
        <v>3.6111820739172115E-2</v>
      </c>
      <c r="F10" s="42">
        <v>11</v>
      </c>
      <c r="G10" s="43">
        <v>36579</v>
      </c>
      <c r="H10" s="42">
        <v>11</v>
      </c>
      <c r="I10" s="43">
        <v>3484</v>
      </c>
      <c r="J10" s="42">
        <v>15</v>
      </c>
      <c r="K10" s="43">
        <v>142483.31888633801</v>
      </c>
      <c r="L10" s="42">
        <v>6</v>
      </c>
    </row>
    <row r="11" spans="1:12" ht="18.75" customHeight="1">
      <c r="B11" s="38" t="s">
        <v>194</v>
      </c>
      <c r="C11" s="39"/>
      <c r="D11" s="40">
        <v>897778878</v>
      </c>
      <c r="E11" s="41">
        <v>6.5309536326613418E-2</v>
      </c>
      <c r="F11" s="42">
        <v>7</v>
      </c>
      <c r="G11" s="43">
        <v>105824</v>
      </c>
      <c r="H11" s="42">
        <v>5</v>
      </c>
      <c r="I11" s="43">
        <v>7792</v>
      </c>
      <c r="J11" s="42">
        <v>6</v>
      </c>
      <c r="K11" s="43">
        <v>115218.02849076</v>
      </c>
      <c r="L11" s="42">
        <v>7</v>
      </c>
    </row>
    <row r="12" spans="1:12" ht="18.75" customHeight="1">
      <c r="B12" s="38" t="s">
        <v>73</v>
      </c>
      <c r="C12" s="39"/>
      <c r="D12" s="40">
        <v>497422376</v>
      </c>
      <c r="E12" s="41">
        <v>3.6185329741119571E-2</v>
      </c>
      <c r="F12" s="42">
        <v>10</v>
      </c>
      <c r="G12" s="43">
        <v>50858</v>
      </c>
      <c r="H12" s="42">
        <v>10</v>
      </c>
      <c r="I12" s="43">
        <v>7328</v>
      </c>
      <c r="J12" s="42">
        <v>8</v>
      </c>
      <c r="K12" s="43">
        <v>67879.691048034903</v>
      </c>
      <c r="L12" s="42">
        <v>11</v>
      </c>
    </row>
    <row r="13" spans="1:12" ht="18.75" customHeight="1">
      <c r="B13" s="38" t="s">
        <v>195</v>
      </c>
      <c r="C13" s="39"/>
      <c r="D13" s="40">
        <v>42205753</v>
      </c>
      <c r="E13" s="41">
        <v>3.0702862656850939E-3</v>
      </c>
      <c r="F13" s="42">
        <v>17</v>
      </c>
      <c r="G13" s="43">
        <v>8936</v>
      </c>
      <c r="H13" s="42">
        <v>18</v>
      </c>
      <c r="I13" s="43">
        <v>2143</v>
      </c>
      <c r="J13" s="42">
        <v>17</v>
      </c>
      <c r="K13" s="43">
        <v>19694.705086327602</v>
      </c>
      <c r="L13" s="42">
        <v>16</v>
      </c>
    </row>
    <row r="14" spans="1:12" ht="18.75" customHeight="1">
      <c r="B14" s="38" t="s">
        <v>75</v>
      </c>
      <c r="C14" s="39"/>
      <c r="D14" s="40">
        <v>2731168326</v>
      </c>
      <c r="E14" s="41">
        <v>0.19868070119710809</v>
      </c>
      <c r="F14" s="42">
        <v>1</v>
      </c>
      <c r="G14" s="43">
        <v>185956</v>
      </c>
      <c r="H14" s="42">
        <v>1</v>
      </c>
      <c r="I14" s="43">
        <v>12411</v>
      </c>
      <c r="J14" s="42">
        <v>1</v>
      </c>
      <c r="K14" s="43">
        <v>220060.29538312799</v>
      </c>
      <c r="L14" s="42">
        <v>1</v>
      </c>
    </row>
    <row r="15" spans="1:12" ht="18.75" customHeight="1">
      <c r="B15" s="38" t="s">
        <v>76</v>
      </c>
      <c r="C15" s="39"/>
      <c r="D15" s="40">
        <v>905780071</v>
      </c>
      <c r="E15" s="41">
        <v>6.5891588564302342E-2</v>
      </c>
      <c r="F15" s="42">
        <v>6</v>
      </c>
      <c r="G15" s="43">
        <v>67381</v>
      </c>
      <c r="H15" s="42">
        <v>6</v>
      </c>
      <c r="I15" s="43">
        <v>9352</v>
      </c>
      <c r="J15" s="42">
        <v>5</v>
      </c>
      <c r="K15" s="43">
        <v>96854.156437125799</v>
      </c>
      <c r="L15" s="42">
        <v>8</v>
      </c>
    </row>
    <row r="16" spans="1:12" ht="18.75" customHeight="1">
      <c r="B16" s="38" t="s">
        <v>77</v>
      </c>
      <c r="C16" s="39" t="s">
        <v>186</v>
      </c>
      <c r="D16" s="40">
        <v>922778811</v>
      </c>
      <c r="E16" s="41">
        <v>6.7128173490436746E-2</v>
      </c>
      <c r="F16" s="42">
        <v>5</v>
      </c>
      <c r="G16" s="43">
        <v>153158</v>
      </c>
      <c r="H16" s="42">
        <v>2</v>
      </c>
      <c r="I16" s="43">
        <v>11511</v>
      </c>
      <c r="J16" s="42">
        <v>2</v>
      </c>
      <c r="K16" s="43">
        <v>80164.956215793602</v>
      </c>
      <c r="L16" s="42">
        <v>9</v>
      </c>
    </row>
    <row r="17" spans="2:12" ht="18.75" customHeight="1">
      <c r="B17" s="38" t="s">
        <v>79</v>
      </c>
      <c r="C17" s="39"/>
      <c r="D17" s="40">
        <v>215266585</v>
      </c>
      <c r="E17" s="41">
        <v>1.5659714432447937E-2</v>
      </c>
      <c r="F17" s="42">
        <v>14</v>
      </c>
      <c r="G17" s="43">
        <v>52112</v>
      </c>
      <c r="H17" s="42">
        <v>9</v>
      </c>
      <c r="I17" s="43">
        <v>6989</v>
      </c>
      <c r="J17" s="42">
        <v>9</v>
      </c>
      <c r="K17" s="43">
        <v>30800.770496494501</v>
      </c>
      <c r="L17" s="42">
        <v>15</v>
      </c>
    </row>
    <row r="18" spans="2:12" ht="18.75" customHeight="1">
      <c r="B18" s="38" t="s">
        <v>80</v>
      </c>
      <c r="C18" s="39"/>
      <c r="D18" s="40">
        <v>2033895588</v>
      </c>
      <c r="E18" s="41">
        <v>0.14795712067200667</v>
      </c>
      <c r="F18" s="42">
        <v>2</v>
      </c>
      <c r="G18" s="43">
        <v>151951</v>
      </c>
      <c r="H18" s="42">
        <v>3</v>
      </c>
      <c r="I18" s="43">
        <v>11158</v>
      </c>
      <c r="J18" s="42">
        <v>3</v>
      </c>
      <c r="K18" s="43">
        <v>182281.37551532499</v>
      </c>
      <c r="L18" s="42">
        <v>4</v>
      </c>
    </row>
    <row r="19" spans="2:12" ht="18.75" customHeight="1">
      <c r="B19" s="38" t="s">
        <v>118</v>
      </c>
      <c r="C19" s="39"/>
      <c r="D19" s="40">
        <v>1177670720</v>
      </c>
      <c r="E19" s="41">
        <v>8.5670459122373102E-2</v>
      </c>
      <c r="F19" s="42">
        <v>4</v>
      </c>
      <c r="G19" s="43">
        <v>54344</v>
      </c>
      <c r="H19" s="42">
        <v>8</v>
      </c>
      <c r="I19" s="43">
        <v>5911</v>
      </c>
      <c r="J19" s="42">
        <v>11</v>
      </c>
      <c r="K19" s="43">
        <v>199233.75401793301</v>
      </c>
      <c r="L19" s="42">
        <v>3</v>
      </c>
    </row>
    <row r="20" spans="2:12" ht="18.75" customHeight="1">
      <c r="B20" s="38" t="s">
        <v>82</v>
      </c>
      <c r="C20" s="39" t="s">
        <v>115</v>
      </c>
      <c r="D20" s="40">
        <v>1843</v>
      </c>
      <c r="E20" s="41">
        <v>1.3407029102543503E-7</v>
      </c>
      <c r="F20" s="42">
        <v>21</v>
      </c>
      <c r="G20" s="43">
        <v>1</v>
      </c>
      <c r="H20" s="42">
        <v>21</v>
      </c>
      <c r="I20" s="43">
        <v>1</v>
      </c>
      <c r="J20" s="42">
        <v>21</v>
      </c>
      <c r="K20" s="43">
        <v>1843</v>
      </c>
      <c r="L20" s="42">
        <v>21</v>
      </c>
    </row>
    <row r="21" spans="2:12" ht="18.75" customHeight="1">
      <c r="B21" s="38" t="s">
        <v>83</v>
      </c>
      <c r="C21" s="39" t="s">
        <v>196</v>
      </c>
      <c r="D21" s="40">
        <v>30530</v>
      </c>
      <c r="E21" s="41">
        <v>2.2209256565417967E-6</v>
      </c>
      <c r="F21" s="42">
        <v>20</v>
      </c>
      <c r="G21" s="43">
        <v>18</v>
      </c>
      <c r="H21" s="42">
        <v>20</v>
      </c>
      <c r="I21" s="43">
        <v>2</v>
      </c>
      <c r="J21" s="42">
        <v>20</v>
      </c>
      <c r="K21" s="43">
        <v>15265</v>
      </c>
      <c r="L21" s="42">
        <v>19</v>
      </c>
    </row>
    <row r="22" spans="2:12" ht="18.75" customHeight="1">
      <c r="B22" s="38" t="s">
        <v>85</v>
      </c>
      <c r="C22" s="39"/>
      <c r="D22" s="40">
        <v>5447526</v>
      </c>
      <c r="E22" s="41">
        <v>3.9628399142084862E-4</v>
      </c>
      <c r="F22" s="42">
        <v>18</v>
      </c>
      <c r="G22" s="43">
        <v>1181</v>
      </c>
      <c r="H22" s="42">
        <v>19</v>
      </c>
      <c r="I22" s="43">
        <v>331</v>
      </c>
      <c r="J22" s="42">
        <v>19</v>
      </c>
      <c r="K22" s="43">
        <v>16457.782477341399</v>
      </c>
      <c r="L22" s="42">
        <v>18</v>
      </c>
    </row>
    <row r="23" spans="2:12" ht="18.75" customHeight="1">
      <c r="B23" s="38" t="s">
        <v>86</v>
      </c>
      <c r="C23" s="39"/>
      <c r="D23" s="40">
        <v>277228280</v>
      </c>
      <c r="E23" s="41">
        <v>2.0167160162821916E-2</v>
      </c>
      <c r="F23" s="42">
        <v>12</v>
      </c>
      <c r="G23" s="43">
        <v>56179</v>
      </c>
      <c r="H23" s="42">
        <v>7</v>
      </c>
      <c r="I23" s="43">
        <v>7622</v>
      </c>
      <c r="J23" s="42">
        <v>7</v>
      </c>
      <c r="K23" s="43">
        <v>36372.117554447701</v>
      </c>
      <c r="L23" s="42">
        <v>14</v>
      </c>
    </row>
    <row r="24" spans="2:12" ht="18.75" customHeight="1">
      <c r="B24" s="38" t="s">
        <v>87</v>
      </c>
      <c r="C24" s="39"/>
      <c r="D24" s="40">
        <v>801944319</v>
      </c>
      <c r="E24" s="41">
        <v>5.8337986019817857E-2</v>
      </c>
      <c r="F24" s="42">
        <v>9</v>
      </c>
      <c r="G24" s="43">
        <v>26210</v>
      </c>
      <c r="H24" s="42">
        <v>14</v>
      </c>
      <c r="I24" s="43">
        <v>4935</v>
      </c>
      <c r="J24" s="42">
        <v>13</v>
      </c>
      <c r="K24" s="43">
        <v>162501.381762918</v>
      </c>
      <c r="L24" s="42">
        <v>5</v>
      </c>
    </row>
    <row r="25" spans="2:12" ht="18.75" customHeight="1">
      <c r="B25" s="38" t="s">
        <v>88</v>
      </c>
      <c r="C25" s="39"/>
      <c r="D25" s="40">
        <v>70997036</v>
      </c>
      <c r="E25" s="41">
        <v>5.1647277691065051E-3</v>
      </c>
      <c r="F25" s="42">
        <v>16</v>
      </c>
      <c r="G25" s="43">
        <v>24771</v>
      </c>
      <c r="H25" s="42">
        <v>15</v>
      </c>
      <c r="I25" s="43">
        <v>3693</v>
      </c>
      <c r="J25" s="42">
        <v>14</v>
      </c>
      <c r="K25" s="43">
        <v>19224.759274302702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5065346</v>
      </c>
      <c r="E27" s="47">
        <v>3.6848204686083737E-4</v>
      </c>
      <c r="F27" s="48">
        <v>19</v>
      </c>
      <c r="G27" s="49">
        <v>8980</v>
      </c>
      <c r="H27" s="48">
        <v>17</v>
      </c>
      <c r="I27" s="49">
        <v>914</v>
      </c>
      <c r="J27" s="48">
        <v>18</v>
      </c>
      <c r="K27" s="49">
        <v>5541.95404814004</v>
      </c>
      <c r="L27" s="48">
        <v>20</v>
      </c>
    </row>
    <row r="28" spans="2:12" ht="18.75" customHeight="1" thickTop="1">
      <c r="B28" s="50" t="s">
        <v>91</v>
      </c>
      <c r="C28" s="51"/>
      <c r="D28" s="52">
        <v>13746520470</v>
      </c>
      <c r="E28" s="53"/>
      <c r="F28" s="54"/>
      <c r="G28" s="55">
        <v>369126</v>
      </c>
      <c r="H28" s="54"/>
      <c r="I28" s="55">
        <v>14845</v>
      </c>
      <c r="J28" s="54"/>
      <c r="K28" s="55">
        <v>926003.39979791199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986" priority="17" stopIfTrue="1" operator="equal">
      <formula>0</formula>
    </cfRule>
  </conditionalFormatting>
  <conditionalFormatting sqref="E6:F27">
    <cfRule type="expression" dxfId="985" priority="18" stopIfTrue="1">
      <formula>$F6&lt;=5</formula>
    </cfRule>
  </conditionalFormatting>
  <conditionalFormatting sqref="H6:H27">
    <cfRule type="expression" dxfId="984" priority="19" stopIfTrue="1">
      <formula>$H6&lt;=5</formula>
    </cfRule>
  </conditionalFormatting>
  <conditionalFormatting sqref="J6:J27">
    <cfRule type="expression" dxfId="983" priority="20" stopIfTrue="1">
      <formula>$J6&lt;=5</formula>
    </cfRule>
  </conditionalFormatting>
  <conditionalFormatting sqref="L6:L27">
    <cfRule type="expression" dxfId="982" priority="21" stopIfTrue="1">
      <formula>$L6&lt;=5</formula>
    </cfRule>
  </conditionalFormatting>
  <conditionalFormatting sqref="D7:D27">
    <cfRule type="cellIs" dxfId="981" priority="15" stopIfTrue="1" operator="equal">
      <formula>0</formula>
    </cfRule>
  </conditionalFormatting>
  <conditionalFormatting sqref="D7:D27">
    <cfRule type="expression" dxfId="980" priority="16" stopIfTrue="1">
      <formula>$F7&lt;=5</formula>
    </cfRule>
  </conditionalFormatting>
  <conditionalFormatting sqref="G7:G27">
    <cfRule type="cellIs" dxfId="979" priority="13" stopIfTrue="1" operator="equal">
      <formula>0</formula>
    </cfRule>
  </conditionalFormatting>
  <conditionalFormatting sqref="G7:G27">
    <cfRule type="expression" dxfId="978" priority="14" stopIfTrue="1">
      <formula>$H7&lt;=5</formula>
    </cfRule>
  </conditionalFormatting>
  <conditionalFormatting sqref="I7:I27">
    <cfRule type="cellIs" dxfId="977" priority="11" stopIfTrue="1" operator="equal">
      <formula>0</formula>
    </cfRule>
  </conditionalFormatting>
  <conditionalFormatting sqref="I7:I27">
    <cfRule type="expression" dxfId="976" priority="12" stopIfTrue="1">
      <formula>$J7&lt;=5</formula>
    </cfRule>
  </conditionalFormatting>
  <conditionalFormatting sqref="K7:K27">
    <cfRule type="cellIs" dxfId="975" priority="9" stopIfTrue="1" operator="equal">
      <formula>0</formula>
    </cfRule>
  </conditionalFormatting>
  <conditionalFormatting sqref="K7:K27">
    <cfRule type="expression" dxfId="974" priority="10" stopIfTrue="1">
      <formula>$L7&lt;=5</formula>
    </cfRule>
  </conditionalFormatting>
  <conditionalFormatting sqref="D6">
    <cfRule type="cellIs" dxfId="973" priority="7" stopIfTrue="1" operator="equal">
      <formula>0</formula>
    </cfRule>
  </conditionalFormatting>
  <conditionalFormatting sqref="D6">
    <cfRule type="expression" dxfId="972" priority="8" stopIfTrue="1">
      <formula>$F6&lt;=5</formula>
    </cfRule>
  </conditionalFormatting>
  <conditionalFormatting sqref="G6">
    <cfRule type="cellIs" dxfId="971" priority="5" stopIfTrue="1" operator="equal">
      <formula>0</formula>
    </cfRule>
  </conditionalFormatting>
  <conditionalFormatting sqref="G6">
    <cfRule type="expression" dxfId="970" priority="6" stopIfTrue="1">
      <formula>$H6&lt;=5</formula>
    </cfRule>
  </conditionalFormatting>
  <conditionalFormatting sqref="I6">
    <cfRule type="cellIs" dxfId="969" priority="3" stopIfTrue="1" operator="equal">
      <formula>0</formula>
    </cfRule>
  </conditionalFormatting>
  <conditionalFormatting sqref="I6">
    <cfRule type="expression" dxfId="968" priority="4" stopIfTrue="1">
      <formula>$J6&lt;=5</formula>
    </cfRule>
  </conditionalFormatting>
  <conditionalFormatting sqref="K6">
    <cfRule type="cellIs" dxfId="967" priority="1" stopIfTrue="1" operator="equal">
      <formula>0</formula>
    </cfRule>
  </conditionalFormatting>
  <conditionalFormatting sqref="K6">
    <cfRule type="expression" dxfId="96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498</v>
      </c>
    </row>
    <row r="3" spans="1:12" ht="18.75" customHeight="1">
      <c r="B3" s="31" t="s">
        <v>197</v>
      </c>
      <c r="C3" s="31"/>
    </row>
    <row r="4" spans="1:12" ht="24.95" customHeight="1">
      <c r="B4" s="76" t="s">
        <v>198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199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200</v>
      </c>
      <c r="G5" s="61" t="s">
        <v>546</v>
      </c>
      <c r="H5" s="64" t="s">
        <v>101</v>
      </c>
      <c r="I5" s="61" t="s">
        <v>102</v>
      </c>
      <c r="J5" s="64" t="s">
        <v>200</v>
      </c>
      <c r="K5" s="65" t="s">
        <v>201</v>
      </c>
      <c r="L5" s="64" t="s">
        <v>101</v>
      </c>
    </row>
    <row r="6" spans="1:12" ht="18.75" customHeight="1">
      <c r="B6" s="32" t="s">
        <v>67</v>
      </c>
      <c r="C6" s="33"/>
      <c r="D6" s="34">
        <v>233621904</v>
      </c>
      <c r="E6" s="35">
        <v>1.9582300791064943E-2</v>
      </c>
      <c r="F6" s="36">
        <v>13</v>
      </c>
      <c r="G6" s="37">
        <v>25203</v>
      </c>
      <c r="H6" s="36">
        <v>14</v>
      </c>
      <c r="I6" s="37">
        <v>5144</v>
      </c>
      <c r="J6" s="36">
        <v>12</v>
      </c>
      <c r="K6" s="37">
        <v>45416.388802488298</v>
      </c>
      <c r="L6" s="36">
        <v>13</v>
      </c>
    </row>
    <row r="7" spans="1:12" ht="18.75" customHeight="1">
      <c r="B7" s="38" t="s">
        <v>202</v>
      </c>
      <c r="C7" s="39"/>
      <c r="D7" s="40">
        <v>1378930172</v>
      </c>
      <c r="E7" s="41">
        <v>0.11558259279480454</v>
      </c>
      <c r="F7" s="42">
        <v>3</v>
      </c>
      <c r="G7" s="43">
        <v>32664</v>
      </c>
      <c r="H7" s="42">
        <v>11</v>
      </c>
      <c r="I7" s="43">
        <v>6545</v>
      </c>
      <c r="J7" s="42">
        <v>7</v>
      </c>
      <c r="K7" s="43">
        <v>210684.51825821199</v>
      </c>
      <c r="L7" s="42">
        <v>2</v>
      </c>
    </row>
    <row r="8" spans="1:12" ht="18.75" customHeight="1">
      <c r="B8" s="38" t="s">
        <v>203</v>
      </c>
      <c r="C8" s="39"/>
      <c r="D8" s="40">
        <v>113828536</v>
      </c>
      <c r="E8" s="41">
        <v>9.5411628464365413E-3</v>
      </c>
      <c r="F8" s="42">
        <v>15</v>
      </c>
      <c r="G8" s="43">
        <v>13087</v>
      </c>
      <c r="H8" s="42">
        <v>16</v>
      </c>
      <c r="I8" s="43">
        <v>2429</v>
      </c>
      <c r="J8" s="42">
        <v>16</v>
      </c>
      <c r="K8" s="43">
        <v>46862.303828736098</v>
      </c>
      <c r="L8" s="42">
        <v>12</v>
      </c>
    </row>
    <row r="9" spans="1:12" ht="18.75" customHeight="1">
      <c r="B9" s="38" t="s">
        <v>204</v>
      </c>
      <c r="C9" s="39"/>
      <c r="D9" s="40">
        <v>778664855</v>
      </c>
      <c r="E9" s="41">
        <v>6.5268064102589327E-2</v>
      </c>
      <c r="F9" s="42">
        <v>7</v>
      </c>
      <c r="G9" s="43">
        <v>119916</v>
      </c>
      <c r="H9" s="42">
        <v>4</v>
      </c>
      <c r="I9" s="43">
        <v>9830</v>
      </c>
      <c r="J9" s="42">
        <v>3</v>
      </c>
      <c r="K9" s="43">
        <v>79213.108341810803</v>
      </c>
      <c r="L9" s="42">
        <v>10</v>
      </c>
    </row>
    <row r="10" spans="1:12" ht="18.75" customHeight="1">
      <c r="B10" s="38" t="s">
        <v>71</v>
      </c>
      <c r="C10" s="39"/>
      <c r="D10" s="40">
        <v>317359800</v>
      </c>
      <c r="E10" s="41">
        <v>2.6601251664279783E-2</v>
      </c>
      <c r="F10" s="42">
        <v>11</v>
      </c>
      <c r="G10" s="43">
        <v>27186</v>
      </c>
      <c r="H10" s="42">
        <v>12</v>
      </c>
      <c r="I10" s="43">
        <v>2792</v>
      </c>
      <c r="J10" s="42">
        <v>15</v>
      </c>
      <c r="K10" s="43">
        <v>113667.55014326599</v>
      </c>
      <c r="L10" s="42">
        <v>6</v>
      </c>
    </row>
    <row r="11" spans="1:12" ht="18.75" customHeight="1">
      <c r="B11" s="38" t="s">
        <v>72</v>
      </c>
      <c r="C11" s="39"/>
      <c r="D11" s="40">
        <v>668400457</v>
      </c>
      <c r="E11" s="41">
        <v>5.6025649024156868E-2</v>
      </c>
      <c r="F11" s="42">
        <v>9</v>
      </c>
      <c r="G11" s="43">
        <v>81376</v>
      </c>
      <c r="H11" s="42">
        <v>5</v>
      </c>
      <c r="I11" s="43">
        <v>6405</v>
      </c>
      <c r="J11" s="42">
        <v>9</v>
      </c>
      <c r="K11" s="43">
        <v>104356.04324746301</v>
      </c>
      <c r="L11" s="42">
        <v>7</v>
      </c>
    </row>
    <row r="12" spans="1:12" ht="18.75" customHeight="1">
      <c r="B12" s="38" t="s">
        <v>73</v>
      </c>
      <c r="C12" s="39"/>
      <c r="D12" s="40">
        <v>434224236</v>
      </c>
      <c r="E12" s="41">
        <v>3.6396885114515505E-2</v>
      </c>
      <c r="F12" s="42">
        <v>10</v>
      </c>
      <c r="G12" s="43">
        <v>39204</v>
      </c>
      <c r="H12" s="42">
        <v>10</v>
      </c>
      <c r="I12" s="43">
        <v>6599</v>
      </c>
      <c r="J12" s="42">
        <v>6</v>
      </c>
      <c r="K12" s="43">
        <v>65801.520836490396</v>
      </c>
      <c r="L12" s="42">
        <v>11</v>
      </c>
    </row>
    <row r="13" spans="1:12" ht="18.75" customHeight="1">
      <c r="B13" s="38" t="s">
        <v>205</v>
      </c>
      <c r="C13" s="39"/>
      <c r="D13" s="40">
        <v>34712095</v>
      </c>
      <c r="E13" s="41">
        <v>2.909584562661648E-3</v>
      </c>
      <c r="F13" s="42">
        <v>17</v>
      </c>
      <c r="G13" s="43">
        <v>7444</v>
      </c>
      <c r="H13" s="42">
        <v>17</v>
      </c>
      <c r="I13" s="43">
        <v>1843</v>
      </c>
      <c r="J13" s="42">
        <v>17</v>
      </c>
      <c r="K13" s="43">
        <v>18834.5604991861</v>
      </c>
      <c r="L13" s="42">
        <v>17</v>
      </c>
    </row>
    <row r="14" spans="1:12" ht="18.75" customHeight="1">
      <c r="B14" s="38" t="s">
        <v>75</v>
      </c>
      <c r="C14" s="39"/>
      <c r="D14" s="40">
        <v>2393139588</v>
      </c>
      <c r="E14" s="41">
        <v>0.20059411572649982</v>
      </c>
      <c r="F14" s="42">
        <v>1</v>
      </c>
      <c r="G14" s="43">
        <v>160594</v>
      </c>
      <c r="H14" s="42">
        <v>1</v>
      </c>
      <c r="I14" s="43">
        <v>11118</v>
      </c>
      <c r="J14" s="42">
        <v>1</v>
      </c>
      <c r="K14" s="43">
        <v>215249.108472747</v>
      </c>
      <c r="L14" s="42">
        <v>1</v>
      </c>
    </row>
    <row r="15" spans="1:12" ht="18.75" customHeight="1">
      <c r="B15" s="38" t="s">
        <v>76</v>
      </c>
      <c r="C15" s="39"/>
      <c r="D15" s="40">
        <v>827832877</v>
      </c>
      <c r="E15" s="41">
        <v>6.9389351446029937E-2</v>
      </c>
      <c r="F15" s="42">
        <v>6</v>
      </c>
      <c r="G15" s="43">
        <v>60112</v>
      </c>
      <c r="H15" s="42">
        <v>6</v>
      </c>
      <c r="I15" s="43">
        <v>8424</v>
      </c>
      <c r="J15" s="42">
        <v>5</v>
      </c>
      <c r="K15" s="43">
        <v>98270.759377967697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869099927</v>
      </c>
      <c r="E16" s="41">
        <v>7.2848375501667784E-2</v>
      </c>
      <c r="F16" s="42">
        <v>5</v>
      </c>
      <c r="G16" s="43">
        <v>137480</v>
      </c>
      <c r="H16" s="42">
        <v>2</v>
      </c>
      <c r="I16" s="43">
        <v>10424</v>
      </c>
      <c r="J16" s="42">
        <v>2</v>
      </c>
      <c r="K16" s="43">
        <v>83374.897064466597</v>
      </c>
      <c r="L16" s="42">
        <v>9</v>
      </c>
    </row>
    <row r="17" spans="2:12" ht="18.75" customHeight="1">
      <c r="B17" s="38" t="s">
        <v>79</v>
      </c>
      <c r="C17" s="39"/>
      <c r="D17" s="40">
        <v>185208033</v>
      </c>
      <c r="E17" s="41">
        <v>1.552422674856499E-2</v>
      </c>
      <c r="F17" s="42">
        <v>14</v>
      </c>
      <c r="G17" s="43">
        <v>44640</v>
      </c>
      <c r="H17" s="42">
        <v>9</v>
      </c>
      <c r="I17" s="43">
        <v>6326</v>
      </c>
      <c r="J17" s="42">
        <v>10</v>
      </c>
      <c r="K17" s="43">
        <v>29277.273632627301</v>
      </c>
      <c r="L17" s="42">
        <v>15</v>
      </c>
    </row>
    <row r="18" spans="2:12" ht="18.75" customHeight="1">
      <c r="B18" s="38" t="s">
        <v>80</v>
      </c>
      <c r="C18" s="39"/>
      <c r="D18" s="40">
        <v>1678242038</v>
      </c>
      <c r="E18" s="41">
        <v>0.1406710579172655</v>
      </c>
      <c r="F18" s="42">
        <v>2</v>
      </c>
      <c r="G18" s="43">
        <v>134753</v>
      </c>
      <c r="H18" s="42">
        <v>3</v>
      </c>
      <c r="I18" s="43">
        <v>9811</v>
      </c>
      <c r="J18" s="42">
        <v>4</v>
      </c>
      <c r="K18" s="43">
        <v>171057.18458872699</v>
      </c>
      <c r="L18" s="42">
        <v>4</v>
      </c>
    </row>
    <row r="19" spans="2:12" ht="18.75" customHeight="1">
      <c r="B19" s="38" t="s">
        <v>81</v>
      </c>
      <c r="C19" s="39"/>
      <c r="D19" s="40">
        <v>959944171</v>
      </c>
      <c r="E19" s="41">
        <v>8.0462983895343482E-2</v>
      </c>
      <c r="F19" s="42">
        <v>4</v>
      </c>
      <c r="G19" s="43">
        <v>49332</v>
      </c>
      <c r="H19" s="42">
        <v>7</v>
      </c>
      <c r="I19" s="43">
        <v>5296</v>
      </c>
      <c r="J19" s="42">
        <v>11</v>
      </c>
      <c r="K19" s="43">
        <v>181258.34044561899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3129</v>
      </c>
      <c r="E20" s="41">
        <v>2.6227429074990419E-7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3129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274</v>
      </c>
      <c r="E21" s="41">
        <v>2.2966812293216283E-8</v>
      </c>
      <c r="F21" s="42">
        <v>21</v>
      </c>
      <c r="G21" s="43">
        <v>1</v>
      </c>
      <c r="H21" s="42">
        <v>20</v>
      </c>
      <c r="I21" s="43">
        <v>1</v>
      </c>
      <c r="J21" s="42">
        <v>20</v>
      </c>
      <c r="K21" s="43">
        <v>274</v>
      </c>
      <c r="L21" s="42">
        <v>21</v>
      </c>
    </row>
    <row r="22" spans="2:12" ht="18.75" customHeight="1">
      <c r="B22" s="38" t="s">
        <v>85</v>
      </c>
      <c r="C22" s="39"/>
      <c r="D22" s="40">
        <v>6098911</v>
      </c>
      <c r="E22" s="41">
        <v>5.11213664708146E-4</v>
      </c>
      <c r="F22" s="42">
        <v>18</v>
      </c>
      <c r="G22" s="43">
        <v>1508</v>
      </c>
      <c r="H22" s="42">
        <v>18</v>
      </c>
      <c r="I22" s="43">
        <v>411</v>
      </c>
      <c r="J22" s="42">
        <v>18</v>
      </c>
      <c r="K22" s="43">
        <v>14839.199513382</v>
      </c>
      <c r="L22" s="42">
        <v>18</v>
      </c>
    </row>
    <row r="23" spans="2:12" ht="18.75" customHeight="1">
      <c r="B23" s="38" t="s">
        <v>86</v>
      </c>
      <c r="C23" s="39"/>
      <c r="D23" s="40">
        <v>244485593</v>
      </c>
      <c r="E23" s="41">
        <v>2.0492900448272528E-2</v>
      </c>
      <c r="F23" s="42">
        <v>12</v>
      </c>
      <c r="G23" s="43">
        <v>44818</v>
      </c>
      <c r="H23" s="42">
        <v>8</v>
      </c>
      <c r="I23" s="43">
        <v>6418</v>
      </c>
      <c r="J23" s="42">
        <v>8</v>
      </c>
      <c r="K23" s="43">
        <v>38093.735275786901</v>
      </c>
      <c r="L23" s="42">
        <v>14</v>
      </c>
    </row>
    <row r="24" spans="2:12" ht="18.75" customHeight="1">
      <c r="B24" s="38" t="s">
        <v>87</v>
      </c>
      <c r="C24" s="39"/>
      <c r="D24" s="40">
        <v>733731515</v>
      </c>
      <c r="E24" s="41">
        <v>6.1501729848986157E-2</v>
      </c>
      <c r="F24" s="42">
        <v>8</v>
      </c>
      <c r="G24" s="43">
        <v>25303</v>
      </c>
      <c r="H24" s="42">
        <v>13</v>
      </c>
      <c r="I24" s="43">
        <v>4645</v>
      </c>
      <c r="J24" s="42">
        <v>13</v>
      </c>
      <c r="K24" s="43">
        <v>157961.574811625</v>
      </c>
      <c r="L24" s="42">
        <v>5</v>
      </c>
    </row>
    <row r="25" spans="2:12" ht="18.75" customHeight="1">
      <c r="B25" s="38" t="s">
        <v>88</v>
      </c>
      <c r="C25" s="39"/>
      <c r="D25" s="40">
        <v>72025360</v>
      </c>
      <c r="E25" s="41">
        <v>6.0372004506252857E-3</v>
      </c>
      <c r="F25" s="42">
        <v>16</v>
      </c>
      <c r="G25" s="43">
        <v>18941</v>
      </c>
      <c r="H25" s="42">
        <v>15</v>
      </c>
      <c r="I25" s="43">
        <v>3517</v>
      </c>
      <c r="J25" s="42">
        <v>14</v>
      </c>
      <c r="K25" s="43">
        <v>20479.203866931999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704699</v>
      </c>
      <c r="E27" s="47">
        <v>5.9068210424150446E-5</v>
      </c>
      <c r="F27" s="48">
        <v>19</v>
      </c>
      <c r="G27" s="49">
        <v>744</v>
      </c>
      <c r="H27" s="48">
        <v>19</v>
      </c>
      <c r="I27" s="49">
        <v>104</v>
      </c>
      <c r="J27" s="48">
        <v>19</v>
      </c>
      <c r="K27" s="49">
        <v>6775.9519230769201</v>
      </c>
      <c r="L27" s="48">
        <v>19</v>
      </c>
    </row>
    <row r="28" spans="2:12" ht="18.75" customHeight="1" thickTop="1">
      <c r="B28" s="50" t="s">
        <v>91</v>
      </c>
      <c r="C28" s="51"/>
      <c r="D28" s="52">
        <v>11930258170</v>
      </c>
      <c r="E28" s="53"/>
      <c r="F28" s="54"/>
      <c r="G28" s="55">
        <v>333022</v>
      </c>
      <c r="H28" s="54"/>
      <c r="I28" s="55">
        <v>13158</v>
      </c>
      <c r="J28" s="54"/>
      <c r="K28" s="55">
        <v>906692.36738106096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965" priority="17" stopIfTrue="1" operator="equal">
      <formula>0</formula>
    </cfRule>
  </conditionalFormatting>
  <conditionalFormatting sqref="E6:F27">
    <cfRule type="expression" dxfId="964" priority="18" stopIfTrue="1">
      <formula>$F6&lt;=5</formula>
    </cfRule>
  </conditionalFormatting>
  <conditionalFormatting sqref="H6:H27">
    <cfRule type="expression" dxfId="963" priority="19" stopIfTrue="1">
      <formula>$H6&lt;=5</formula>
    </cfRule>
  </conditionalFormatting>
  <conditionalFormatting sqref="J6:J27">
    <cfRule type="expression" dxfId="962" priority="20" stopIfTrue="1">
      <formula>$J6&lt;=5</formula>
    </cfRule>
  </conditionalFormatting>
  <conditionalFormatting sqref="L6:L27">
    <cfRule type="expression" dxfId="961" priority="21" stopIfTrue="1">
      <formula>$L6&lt;=5</formula>
    </cfRule>
  </conditionalFormatting>
  <conditionalFormatting sqref="D7:D27">
    <cfRule type="cellIs" dxfId="960" priority="15" stopIfTrue="1" operator="equal">
      <formula>0</formula>
    </cfRule>
  </conditionalFormatting>
  <conditionalFormatting sqref="D7:D27">
    <cfRule type="expression" dxfId="959" priority="16" stopIfTrue="1">
      <formula>$F7&lt;=5</formula>
    </cfRule>
  </conditionalFormatting>
  <conditionalFormatting sqref="G7:G27">
    <cfRule type="cellIs" dxfId="958" priority="13" stopIfTrue="1" operator="equal">
      <formula>0</formula>
    </cfRule>
  </conditionalFormatting>
  <conditionalFormatting sqref="G7:G27">
    <cfRule type="expression" dxfId="957" priority="14" stopIfTrue="1">
      <formula>$H7&lt;=5</formula>
    </cfRule>
  </conditionalFormatting>
  <conditionalFormatting sqref="I7:I27">
    <cfRule type="cellIs" dxfId="956" priority="11" stopIfTrue="1" operator="equal">
      <formula>0</formula>
    </cfRule>
  </conditionalFormatting>
  <conditionalFormatting sqref="I7:I27">
    <cfRule type="expression" dxfId="955" priority="12" stopIfTrue="1">
      <formula>$J7&lt;=5</formula>
    </cfRule>
  </conditionalFormatting>
  <conditionalFormatting sqref="K7:K27">
    <cfRule type="cellIs" dxfId="954" priority="9" stopIfTrue="1" operator="equal">
      <formula>0</formula>
    </cfRule>
  </conditionalFormatting>
  <conditionalFormatting sqref="K7:K27">
    <cfRule type="expression" dxfId="953" priority="10" stopIfTrue="1">
      <formula>$L7&lt;=5</formula>
    </cfRule>
  </conditionalFormatting>
  <conditionalFormatting sqref="D6">
    <cfRule type="cellIs" dxfId="952" priority="7" stopIfTrue="1" operator="equal">
      <formula>0</formula>
    </cfRule>
  </conditionalFormatting>
  <conditionalFormatting sqref="D6">
    <cfRule type="expression" dxfId="951" priority="8" stopIfTrue="1">
      <formula>$F6&lt;=5</formula>
    </cfRule>
  </conditionalFormatting>
  <conditionalFormatting sqref="G6">
    <cfRule type="cellIs" dxfId="950" priority="5" stopIfTrue="1" operator="equal">
      <formula>0</formula>
    </cfRule>
  </conditionalFormatting>
  <conditionalFormatting sqref="G6">
    <cfRule type="expression" dxfId="949" priority="6" stopIfTrue="1">
      <formula>$H6&lt;=5</formula>
    </cfRule>
  </conditionalFormatting>
  <conditionalFormatting sqref="I6">
    <cfRule type="cellIs" dxfId="948" priority="3" stopIfTrue="1" operator="equal">
      <formula>0</formula>
    </cfRule>
  </conditionalFormatting>
  <conditionalFormatting sqref="I6">
    <cfRule type="expression" dxfId="947" priority="4" stopIfTrue="1">
      <formula>$J6&lt;=5</formula>
    </cfRule>
  </conditionalFormatting>
  <conditionalFormatting sqref="K6">
    <cfRule type="cellIs" dxfId="946" priority="1" stopIfTrue="1" operator="equal">
      <formula>0</formula>
    </cfRule>
  </conditionalFormatting>
  <conditionalFormatting sqref="K6">
    <cfRule type="expression" dxfId="94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499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276465122</v>
      </c>
      <c r="E6" s="35">
        <v>1.6600335935073447E-2</v>
      </c>
      <c r="F6" s="36">
        <v>13</v>
      </c>
      <c r="G6" s="37">
        <v>36608</v>
      </c>
      <c r="H6" s="36">
        <v>13</v>
      </c>
      <c r="I6" s="37">
        <v>6953</v>
      </c>
      <c r="J6" s="36">
        <v>12</v>
      </c>
      <c r="K6" s="37">
        <v>39761.990795340098</v>
      </c>
      <c r="L6" s="36">
        <v>13</v>
      </c>
    </row>
    <row r="7" spans="1:12" ht="18.75" customHeight="1">
      <c r="B7" s="38" t="s">
        <v>68</v>
      </c>
      <c r="C7" s="39"/>
      <c r="D7" s="40">
        <v>1619222395</v>
      </c>
      <c r="E7" s="41">
        <v>9.7226136577886993E-2</v>
      </c>
      <c r="F7" s="42">
        <v>3</v>
      </c>
      <c r="G7" s="43">
        <v>44418</v>
      </c>
      <c r="H7" s="42">
        <v>11</v>
      </c>
      <c r="I7" s="43">
        <v>8232</v>
      </c>
      <c r="J7" s="42">
        <v>10</v>
      </c>
      <c r="K7" s="43">
        <v>196698.54166666701</v>
      </c>
      <c r="L7" s="42">
        <v>2</v>
      </c>
    </row>
    <row r="8" spans="1:12" ht="18.75" customHeight="1">
      <c r="B8" s="38" t="s">
        <v>69</v>
      </c>
      <c r="C8" s="39"/>
      <c r="D8" s="40">
        <v>185227575</v>
      </c>
      <c r="E8" s="41">
        <v>1.1121981489726622E-2</v>
      </c>
      <c r="F8" s="42">
        <v>15</v>
      </c>
      <c r="G8" s="43">
        <v>17094</v>
      </c>
      <c r="H8" s="42">
        <v>16</v>
      </c>
      <c r="I8" s="43">
        <v>3089</v>
      </c>
      <c r="J8" s="42">
        <v>16</v>
      </c>
      <c r="K8" s="43">
        <v>59963.604726448699</v>
      </c>
      <c r="L8" s="42">
        <v>12</v>
      </c>
    </row>
    <row r="9" spans="1:12" ht="18.75" customHeight="1">
      <c r="B9" s="38" t="s">
        <v>70</v>
      </c>
      <c r="C9" s="39"/>
      <c r="D9" s="40">
        <v>1023552380</v>
      </c>
      <c r="E9" s="41">
        <v>6.1459157061931134E-2</v>
      </c>
      <c r="F9" s="42">
        <v>9</v>
      </c>
      <c r="G9" s="43">
        <v>180570</v>
      </c>
      <c r="H9" s="42">
        <v>4</v>
      </c>
      <c r="I9" s="43">
        <v>13334</v>
      </c>
      <c r="J9" s="42">
        <v>4</v>
      </c>
      <c r="K9" s="43">
        <v>76762.590370481499</v>
      </c>
      <c r="L9" s="42">
        <v>10</v>
      </c>
    </row>
    <row r="10" spans="1:12" ht="18.75" customHeight="1">
      <c r="B10" s="38" t="s">
        <v>71</v>
      </c>
      <c r="C10" s="39"/>
      <c r="D10" s="40">
        <v>551697664</v>
      </c>
      <c r="E10" s="41">
        <v>3.3126661658953407E-2</v>
      </c>
      <c r="F10" s="42">
        <v>11</v>
      </c>
      <c r="G10" s="43">
        <v>41445</v>
      </c>
      <c r="H10" s="42">
        <v>12</v>
      </c>
      <c r="I10" s="43">
        <v>4172</v>
      </c>
      <c r="J10" s="42">
        <v>15</v>
      </c>
      <c r="K10" s="43">
        <v>132238.174496644</v>
      </c>
      <c r="L10" s="42">
        <v>6</v>
      </c>
    </row>
    <row r="11" spans="1:12" ht="18.75" customHeight="1">
      <c r="B11" s="38" t="s">
        <v>72</v>
      </c>
      <c r="C11" s="39"/>
      <c r="D11" s="40">
        <v>1039542263</v>
      </c>
      <c r="E11" s="41">
        <v>6.2419268874380734E-2</v>
      </c>
      <c r="F11" s="42">
        <v>8</v>
      </c>
      <c r="G11" s="43">
        <v>131513</v>
      </c>
      <c r="H11" s="42">
        <v>5</v>
      </c>
      <c r="I11" s="43">
        <v>9343</v>
      </c>
      <c r="J11" s="42">
        <v>6</v>
      </c>
      <c r="K11" s="43">
        <v>111264.290163759</v>
      </c>
      <c r="L11" s="42">
        <v>7</v>
      </c>
    </row>
    <row r="12" spans="1:12" ht="18.75" customHeight="1">
      <c r="B12" s="38" t="s">
        <v>73</v>
      </c>
      <c r="C12" s="39"/>
      <c r="D12" s="40">
        <v>674949059</v>
      </c>
      <c r="E12" s="41">
        <v>4.0527286181371219E-2</v>
      </c>
      <c r="F12" s="42">
        <v>10</v>
      </c>
      <c r="G12" s="43">
        <v>73326</v>
      </c>
      <c r="H12" s="42">
        <v>7</v>
      </c>
      <c r="I12" s="43">
        <v>9324</v>
      </c>
      <c r="J12" s="42">
        <v>7</v>
      </c>
      <c r="K12" s="43">
        <v>72388.358966108994</v>
      </c>
      <c r="L12" s="42">
        <v>11</v>
      </c>
    </row>
    <row r="13" spans="1:12" ht="18.75" customHeight="1">
      <c r="B13" s="38" t="s">
        <v>74</v>
      </c>
      <c r="C13" s="39"/>
      <c r="D13" s="40">
        <v>69878732</v>
      </c>
      <c r="E13" s="41">
        <v>4.1958653501216938E-3</v>
      </c>
      <c r="F13" s="42">
        <v>17</v>
      </c>
      <c r="G13" s="43">
        <v>15843</v>
      </c>
      <c r="H13" s="42">
        <v>17</v>
      </c>
      <c r="I13" s="43">
        <v>3062</v>
      </c>
      <c r="J13" s="42">
        <v>17</v>
      </c>
      <c r="K13" s="43">
        <v>22821.271064663601</v>
      </c>
      <c r="L13" s="42">
        <v>16</v>
      </c>
    </row>
    <row r="14" spans="1:12" ht="18.75" customHeight="1">
      <c r="B14" s="38" t="s">
        <v>75</v>
      </c>
      <c r="C14" s="39"/>
      <c r="D14" s="40">
        <v>3428134086</v>
      </c>
      <c r="E14" s="41">
        <v>0.20584215848419377</v>
      </c>
      <c r="F14" s="42">
        <v>1</v>
      </c>
      <c r="G14" s="43">
        <v>235118</v>
      </c>
      <c r="H14" s="42">
        <v>1</v>
      </c>
      <c r="I14" s="43">
        <v>15144</v>
      </c>
      <c r="J14" s="42">
        <v>1</v>
      </c>
      <c r="K14" s="43">
        <v>226369.12876386699</v>
      </c>
      <c r="L14" s="42">
        <v>1</v>
      </c>
    </row>
    <row r="15" spans="1:12" ht="18.75" customHeight="1">
      <c r="B15" s="38" t="s">
        <v>76</v>
      </c>
      <c r="C15" s="39"/>
      <c r="D15" s="40">
        <v>1270049989</v>
      </c>
      <c r="E15" s="41">
        <v>7.6260095013852544E-2</v>
      </c>
      <c r="F15" s="42">
        <v>4</v>
      </c>
      <c r="G15" s="43">
        <v>95281</v>
      </c>
      <c r="H15" s="42">
        <v>6</v>
      </c>
      <c r="I15" s="43">
        <v>11679</v>
      </c>
      <c r="J15" s="42">
        <v>5</v>
      </c>
      <c r="K15" s="43">
        <v>108746.467077661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1092352322</v>
      </c>
      <c r="E16" s="41">
        <v>6.5590246514558609E-2</v>
      </c>
      <c r="F16" s="42">
        <v>7</v>
      </c>
      <c r="G16" s="43">
        <v>191430</v>
      </c>
      <c r="H16" s="42">
        <v>3</v>
      </c>
      <c r="I16" s="43">
        <v>13865</v>
      </c>
      <c r="J16" s="42">
        <v>2</v>
      </c>
      <c r="K16" s="43">
        <v>78784.877172737106</v>
      </c>
      <c r="L16" s="42">
        <v>9</v>
      </c>
    </row>
    <row r="17" spans="2:12" ht="18.75" customHeight="1">
      <c r="B17" s="38" t="s">
        <v>79</v>
      </c>
      <c r="C17" s="39"/>
      <c r="D17" s="40">
        <v>247352740</v>
      </c>
      <c r="E17" s="41">
        <v>1.4852284254723746E-2</v>
      </c>
      <c r="F17" s="42">
        <v>14</v>
      </c>
      <c r="G17" s="43">
        <v>66765</v>
      </c>
      <c r="H17" s="42">
        <v>9</v>
      </c>
      <c r="I17" s="43">
        <v>8648</v>
      </c>
      <c r="J17" s="42">
        <v>9</v>
      </c>
      <c r="K17" s="43">
        <v>28602.3057354302</v>
      </c>
      <c r="L17" s="42">
        <v>15</v>
      </c>
    </row>
    <row r="18" spans="2:12" ht="18.75" customHeight="1">
      <c r="B18" s="38" t="s">
        <v>80</v>
      </c>
      <c r="C18" s="39"/>
      <c r="D18" s="40">
        <v>2485709675</v>
      </c>
      <c r="E18" s="41">
        <v>0.14925432670694078</v>
      </c>
      <c r="F18" s="42">
        <v>2</v>
      </c>
      <c r="G18" s="43">
        <v>195659</v>
      </c>
      <c r="H18" s="42">
        <v>2</v>
      </c>
      <c r="I18" s="43">
        <v>13824</v>
      </c>
      <c r="J18" s="42">
        <v>3</v>
      </c>
      <c r="K18" s="43">
        <v>179811.174406829</v>
      </c>
      <c r="L18" s="42">
        <v>4</v>
      </c>
    </row>
    <row r="19" spans="2:12" ht="18.75" customHeight="1">
      <c r="B19" s="38" t="s">
        <v>81</v>
      </c>
      <c r="C19" s="39"/>
      <c r="D19" s="40">
        <v>1100399770</v>
      </c>
      <c r="E19" s="41">
        <v>6.6073455171236958E-2</v>
      </c>
      <c r="F19" s="42">
        <v>6</v>
      </c>
      <c r="G19" s="43">
        <v>68507</v>
      </c>
      <c r="H19" s="42">
        <v>8</v>
      </c>
      <c r="I19" s="43">
        <v>7358</v>
      </c>
      <c r="J19" s="42">
        <v>11</v>
      </c>
      <c r="K19" s="43">
        <v>149551.47730361501</v>
      </c>
      <c r="L19" s="42">
        <v>5</v>
      </c>
    </row>
    <row r="20" spans="2:12" ht="18.75" customHeight="1">
      <c r="B20" s="38" t="s">
        <v>82</v>
      </c>
      <c r="C20" s="39" t="s">
        <v>78</v>
      </c>
      <c r="D20" s="40">
        <v>54421</v>
      </c>
      <c r="E20" s="41">
        <v>3.2677065207618922E-6</v>
      </c>
      <c r="F20" s="42">
        <v>20</v>
      </c>
      <c r="G20" s="43">
        <v>26</v>
      </c>
      <c r="H20" s="42">
        <v>20</v>
      </c>
      <c r="I20" s="43">
        <v>17</v>
      </c>
      <c r="J20" s="42">
        <v>20</v>
      </c>
      <c r="K20" s="43">
        <v>3201.23529411765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3705</v>
      </c>
      <c r="E21" s="41">
        <v>2.2246655995705355E-7</v>
      </c>
      <c r="F21" s="42">
        <v>21</v>
      </c>
      <c r="G21" s="43">
        <v>2</v>
      </c>
      <c r="H21" s="42">
        <v>21</v>
      </c>
      <c r="I21" s="43">
        <v>2</v>
      </c>
      <c r="J21" s="42">
        <v>21</v>
      </c>
      <c r="K21" s="43">
        <v>1852.5</v>
      </c>
      <c r="L21" s="42">
        <v>21</v>
      </c>
    </row>
    <row r="22" spans="2:12" ht="18.75" customHeight="1">
      <c r="B22" s="38" t="s">
        <v>85</v>
      </c>
      <c r="C22" s="39"/>
      <c r="D22" s="40">
        <v>4067841</v>
      </c>
      <c r="E22" s="41">
        <v>2.4425333163893674E-4</v>
      </c>
      <c r="F22" s="42">
        <v>18</v>
      </c>
      <c r="G22" s="43">
        <v>2215</v>
      </c>
      <c r="H22" s="42">
        <v>18</v>
      </c>
      <c r="I22" s="43">
        <v>605</v>
      </c>
      <c r="J22" s="42">
        <v>18</v>
      </c>
      <c r="K22" s="43">
        <v>6723.7041322314099</v>
      </c>
      <c r="L22" s="42">
        <v>19</v>
      </c>
    </row>
    <row r="23" spans="2:12" ht="18.75" customHeight="1">
      <c r="B23" s="38" t="s">
        <v>86</v>
      </c>
      <c r="C23" s="39"/>
      <c r="D23" s="40">
        <v>306893477</v>
      </c>
      <c r="E23" s="41">
        <v>1.8427405155586812E-2</v>
      </c>
      <c r="F23" s="42">
        <v>12</v>
      </c>
      <c r="G23" s="43">
        <v>65774</v>
      </c>
      <c r="H23" s="42">
        <v>10</v>
      </c>
      <c r="I23" s="43">
        <v>8705</v>
      </c>
      <c r="J23" s="42">
        <v>8</v>
      </c>
      <c r="K23" s="43">
        <v>35254.850890292902</v>
      </c>
      <c r="L23" s="42">
        <v>14</v>
      </c>
    </row>
    <row r="24" spans="2:12" ht="18.75" customHeight="1">
      <c r="B24" s="38" t="s">
        <v>87</v>
      </c>
      <c r="C24" s="39"/>
      <c r="D24" s="40">
        <v>1192787957</v>
      </c>
      <c r="E24" s="41">
        <v>7.1620899744127373E-2</v>
      </c>
      <c r="F24" s="42">
        <v>5</v>
      </c>
      <c r="G24" s="43">
        <v>36393</v>
      </c>
      <c r="H24" s="42">
        <v>14</v>
      </c>
      <c r="I24" s="43">
        <v>6363</v>
      </c>
      <c r="J24" s="42">
        <v>13</v>
      </c>
      <c r="K24" s="43">
        <v>187456.85321389299</v>
      </c>
      <c r="L24" s="42">
        <v>3</v>
      </c>
    </row>
    <row r="25" spans="2:12" ht="18.75" customHeight="1">
      <c r="B25" s="38" t="s">
        <v>88</v>
      </c>
      <c r="C25" s="39"/>
      <c r="D25" s="40">
        <v>84600259</v>
      </c>
      <c r="E25" s="41">
        <v>5.0798187830514872E-3</v>
      </c>
      <c r="F25" s="42">
        <v>16</v>
      </c>
      <c r="G25" s="43">
        <v>33970</v>
      </c>
      <c r="H25" s="42">
        <v>15</v>
      </c>
      <c r="I25" s="43">
        <v>4786</v>
      </c>
      <c r="J25" s="42">
        <v>14</v>
      </c>
      <c r="K25" s="43">
        <v>17676.610739657299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1246958</v>
      </c>
      <c r="E27" s="47">
        <v>7.4873537563003388E-5</v>
      </c>
      <c r="F27" s="48">
        <v>19</v>
      </c>
      <c r="G27" s="49">
        <v>1510</v>
      </c>
      <c r="H27" s="48">
        <v>19</v>
      </c>
      <c r="I27" s="49">
        <v>165</v>
      </c>
      <c r="J27" s="48">
        <v>19</v>
      </c>
      <c r="K27" s="49">
        <v>7557.32121212121</v>
      </c>
      <c r="L27" s="48">
        <v>18</v>
      </c>
    </row>
    <row r="28" spans="2:12" ht="18.75" customHeight="1" thickTop="1">
      <c r="B28" s="50" t="s">
        <v>91</v>
      </c>
      <c r="C28" s="51"/>
      <c r="D28" s="52">
        <v>16654188390</v>
      </c>
      <c r="E28" s="53"/>
      <c r="F28" s="54"/>
      <c r="G28" s="55">
        <v>486669</v>
      </c>
      <c r="H28" s="54"/>
      <c r="I28" s="55">
        <v>17849</v>
      </c>
      <c r="J28" s="54"/>
      <c r="K28" s="55">
        <v>933060.02521149605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944" priority="17" stopIfTrue="1" operator="equal">
      <formula>0</formula>
    </cfRule>
  </conditionalFormatting>
  <conditionalFormatting sqref="E6:F27">
    <cfRule type="expression" dxfId="943" priority="18" stopIfTrue="1">
      <formula>$F6&lt;=5</formula>
    </cfRule>
  </conditionalFormatting>
  <conditionalFormatting sqref="H6:H27">
    <cfRule type="expression" dxfId="942" priority="19" stopIfTrue="1">
      <formula>$H6&lt;=5</formula>
    </cfRule>
  </conditionalFormatting>
  <conditionalFormatting sqref="J6:J27">
    <cfRule type="expression" dxfId="941" priority="20" stopIfTrue="1">
      <formula>$J6&lt;=5</formula>
    </cfRule>
  </conditionalFormatting>
  <conditionalFormatting sqref="L6:L27">
    <cfRule type="expression" dxfId="940" priority="21" stopIfTrue="1">
      <formula>$L6&lt;=5</formula>
    </cfRule>
  </conditionalFormatting>
  <conditionalFormatting sqref="D7:D27">
    <cfRule type="cellIs" dxfId="939" priority="15" stopIfTrue="1" operator="equal">
      <formula>0</formula>
    </cfRule>
  </conditionalFormatting>
  <conditionalFormatting sqref="D7:D27">
    <cfRule type="expression" dxfId="938" priority="16" stopIfTrue="1">
      <formula>$F7&lt;=5</formula>
    </cfRule>
  </conditionalFormatting>
  <conditionalFormatting sqref="G7:G27">
    <cfRule type="cellIs" dxfId="937" priority="13" stopIfTrue="1" operator="equal">
      <formula>0</formula>
    </cfRule>
  </conditionalFormatting>
  <conditionalFormatting sqref="G7:G27">
    <cfRule type="expression" dxfId="936" priority="14" stopIfTrue="1">
      <formula>$H7&lt;=5</formula>
    </cfRule>
  </conditionalFormatting>
  <conditionalFormatting sqref="I7:I27">
    <cfRule type="cellIs" dxfId="935" priority="11" stopIfTrue="1" operator="equal">
      <formula>0</formula>
    </cfRule>
  </conditionalFormatting>
  <conditionalFormatting sqref="I7:I27">
    <cfRule type="expression" dxfId="934" priority="12" stopIfTrue="1">
      <formula>$J7&lt;=5</formula>
    </cfRule>
  </conditionalFormatting>
  <conditionalFormatting sqref="K7:K27">
    <cfRule type="cellIs" dxfId="933" priority="9" stopIfTrue="1" operator="equal">
      <formula>0</formula>
    </cfRule>
  </conditionalFormatting>
  <conditionalFormatting sqref="K7:K27">
    <cfRule type="expression" dxfId="932" priority="10" stopIfTrue="1">
      <formula>$L7&lt;=5</formula>
    </cfRule>
  </conditionalFormatting>
  <conditionalFormatting sqref="D6">
    <cfRule type="cellIs" dxfId="931" priority="7" stopIfTrue="1" operator="equal">
      <formula>0</formula>
    </cfRule>
  </conditionalFormatting>
  <conditionalFormatting sqref="D6">
    <cfRule type="expression" dxfId="930" priority="8" stopIfTrue="1">
      <formula>$F6&lt;=5</formula>
    </cfRule>
  </conditionalFormatting>
  <conditionalFormatting sqref="G6">
    <cfRule type="cellIs" dxfId="929" priority="5" stopIfTrue="1" operator="equal">
      <formula>0</formula>
    </cfRule>
  </conditionalFormatting>
  <conditionalFormatting sqref="G6">
    <cfRule type="expression" dxfId="928" priority="6" stopIfTrue="1">
      <formula>$H6&lt;=5</formula>
    </cfRule>
  </conditionalFormatting>
  <conditionalFormatting sqref="I6">
    <cfRule type="cellIs" dxfId="927" priority="3" stopIfTrue="1" operator="equal">
      <formula>0</formula>
    </cfRule>
  </conditionalFormatting>
  <conditionalFormatting sqref="I6">
    <cfRule type="expression" dxfId="926" priority="4" stopIfTrue="1">
      <formula>$J6&lt;=5</formula>
    </cfRule>
  </conditionalFormatting>
  <conditionalFormatting sqref="K6">
    <cfRule type="cellIs" dxfId="925" priority="1" stopIfTrue="1" operator="equal">
      <formula>0</formula>
    </cfRule>
  </conditionalFormatting>
  <conditionalFormatting sqref="K6">
    <cfRule type="expression" dxfId="92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48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2618474834</v>
      </c>
      <c r="E6" s="9">
        <f>D6/$D$28</f>
        <v>1.9549722265864423E-2</v>
      </c>
      <c r="F6" s="10">
        <f>RANK(D6,$D$6:$D$27,0)</f>
        <v>12</v>
      </c>
      <c r="G6" s="67">
        <v>302231</v>
      </c>
      <c r="H6" s="10">
        <f>RANK(G6,$G$6:$G$27,0)</f>
        <v>14</v>
      </c>
      <c r="I6" s="67">
        <v>59051</v>
      </c>
      <c r="J6" s="10">
        <f>RANK(I6,$I$6:$I$27,0)</f>
        <v>12</v>
      </c>
      <c r="K6" s="11">
        <f>IFERROR(D6/I6,"0")</f>
        <v>44342.599346327748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15276672033</v>
      </c>
      <c r="E7" s="14">
        <f t="shared" ref="E7:E27" si="0">D7/$D$28</f>
        <v>0.11405673696532018</v>
      </c>
      <c r="F7" s="15">
        <f t="shared" ref="F7:F27" si="1">RANK(D7,$D$6:$D$27,0)</f>
        <v>3</v>
      </c>
      <c r="G7" s="68">
        <v>409496</v>
      </c>
      <c r="H7" s="15">
        <f t="shared" ref="H7:H27" si="2">RANK(G7,$G$6:$G$27,0)</f>
        <v>11</v>
      </c>
      <c r="I7" s="68">
        <v>75318</v>
      </c>
      <c r="J7" s="10">
        <f t="shared" ref="J7:J27" si="3">RANK(I7,$I$6:$I$27,0)</f>
        <v>8</v>
      </c>
      <c r="K7" s="16">
        <f t="shared" ref="K7:K28" si="4">IFERROR(D7/I7,"0")</f>
        <v>202828.96562574685</v>
      </c>
      <c r="L7" s="15">
        <f t="shared" ref="L7:L27" si="5">RANK(K7,$K$6:$K$27,0)</f>
        <v>1</v>
      </c>
    </row>
    <row r="8" spans="1:12" ht="18.75" customHeight="1">
      <c r="B8" s="12" t="s">
        <v>13</v>
      </c>
      <c r="C8" s="13"/>
      <c r="D8" s="68">
        <v>1606097684</v>
      </c>
      <c r="E8" s="14">
        <f t="shared" si="0"/>
        <v>1.1991241331154256E-2</v>
      </c>
      <c r="F8" s="15">
        <f t="shared" si="1"/>
        <v>15</v>
      </c>
      <c r="G8" s="68">
        <v>155871</v>
      </c>
      <c r="H8" s="15">
        <f t="shared" si="2"/>
        <v>16</v>
      </c>
      <c r="I8" s="68">
        <v>28004</v>
      </c>
      <c r="J8" s="10">
        <f t="shared" si="3"/>
        <v>16</v>
      </c>
      <c r="K8" s="16">
        <f t="shared" si="4"/>
        <v>57352.438365947724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9176409079</v>
      </c>
      <c r="E9" s="14">
        <f t="shared" si="0"/>
        <v>6.8511733075685047E-2</v>
      </c>
      <c r="F9" s="15">
        <f t="shared" si="1"/>
        <v>7</v>
      </c>
      <c r="G9" s="68">
        <v>1571377</v>
      </c>
      <c r="H9" s="15">
        <f t="shared" si="2"/>
        <v>3</v>
      </c>
      <c r="I9" s="68">
        <v>120028</v>
      </c>
      <c r="J9" s="10">
        <f t="shared" si="3"/>
        <v>3</v>
      </c>
      <c r="K9" s="16">
        <f t="shared" si="4"/>
        <v>76452.236803079286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2992438408</v>
      </c>
      <c r="E10" s="14">
        <f t="shared" si="0"/>
        <v>2.2341761323991204E-2</v>
      </c>
      <c r="F10" s="15">
        <f t="shared" si="1"/>
        <v>11</v>
      </c>
      <c r="G10" s="68">
        <v>348732</v>
      </c>
      <c r="H10" s="15">
        <f t="shared" si="2"/>
        <v>12</v>
      </c>
      <c r="I10" s="68">
        <v>34251</v>
      </c>
      <c r="J10" s="10">
        <f t="shared" si="3"/>
        <v>15</v>
      </c>
      <c r="K10" s="16">
        <f t="shared" si="4"/>
        <v>87367.913579165572</v>
      </c>
      <c r="L10" s="15">
        <f t="shared" si="5"/>
        <v>8</v>
      </c>
    </row>
    <row r="11" spans="1:12" ht="18.75" customHeight="1">
      <c r="B11" s="12" t="s">
        <v>16</v>
      </c>
      <c r="C11" s="13"/>
      <c r="D11" s="68">
        <v>7825750622</v>
      </c>
      <c r="E11" s="14">
        <f t="shared" si="0"/>
        <v>5.842761946591072E-2</v>
      </c>
      <c r="F11" s="15">
        <f t="shared" si="1"/>
        <v>9</v>
      </c>
      <c r="G11" s="68">
        <v>1019944</v>
      </c>
      <c r="H11" s="15">
        <f t="shared" si="2"/>
        <v>5</v>
      </c>
      <c r="I11" s="68">
        <v>77669</v>
      </c>
      <c r="J11" s="10">
        <f t="shared" si="3"/>
        <v>7</v>
      </c>
      <c r="K11" s="16">
        <f t="shared" si="4"/>
        <v>100757.71056663533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5652898591</v>
      </c>
      <c r="E12" s="14">
        <f t="shared" si="0"/>
        <v>4.220494923845669E-2</v>
      </c>
      <c r="F12" s="15">
        <f t="shared" si="1"/>
        <v>10</v>
      </c>
      <c r="G12" s="68">
        <v>591429</v>
      </c>
      <c r="H12" s="15">
        <f t="shared" si="2"/>
        <v>8</v>
      </c>
      <c r="I12" s="68">
        <v>81034</v>
      </c>
      <c r="J12" s="10">
        <f t="shared" si="3"/>
        <v>6</v>
      </c>
      <c r="K12" s="16">
        <f t="shared" si="4"/>
        <v>69759.589690747089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513934815</v>
      </c>
      <c r="E13" s="14">
        <f t="shared" si="0"/>
        <v>3.8370744547733975E-3</v>
      </c>
      <c r="F13" s="15">
        <f t="shared" si="1"/>
        <v>17</v>
      </c>
      <c r="G13" s="68">
        <v>115479</v>
      </c>
      <c r="H13" s="15">
        <f t="shared" si="2"/>
        <v>17</v>
      </c>
      <c r="I13" s="68">
        <v>24399</v>
      </c>
      <c r="J13" s="10">
        <f t="shared" si="3"/>
        <v>17</v>
      </c>
      <c r="K13" s="16">
        <f t="shared" si="4"/>
        <v>21063.765523177179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25882348700</v>
      </c>
      <c r="E14" s="14">
        <f t="shared" si="0"/>
        <v>0.19323948510144706</v>
      </c>
      <c r="F14" s="15">
        <f t="shared" si="1"/>
        <v>1</v>
      </c>
      <c r="G14" s="68">
        <v>2004860</v>
      </c>
      <c r="H14" s="15">
        <f t="shared" si="2"/>
        <v>1</v>
      </c>
      <c r="I14" s="68">
        <v>133270</v>
      </c>
      <c r="J14" s="10">
        <f t="shared" si="3"/>
        <v>1</v>
      </c>
      <c r="K14" s="16">
        <f t="shared" si="4"/>
        <v>194209.86493584453</v>
      </c>
      <c r="L14" s="15">
        <f t="shared" si="5"/>
        <v>2</v>
      </c>
    </row>
    <row r="15" spans="1:12" ht="18.75" customHeight="1">
      <c r="B15" s="12" t="s">
        <v>20</v>
      </c>
      <c r="C15" s="13"/>
      <c r="D15" s="68">
        <v>9845431372</v>
      </c>
      <c r="E15" s="14">
        <f t="shared" si="0"/>
        <v>7.3506701844524389E-2</v>
      </c>
      <c r="F15" s="15">
        <f t="shared" si="1"/>
        <v>6</v>
      </c>
      <c r="G15" s="68">
        <v>754759</v>
      </c>
      <c r="H15" s="15">
        <f t="shared" si="2"/>
        <v>6</v>
      </c>
      <c r="I15" s="68">
        <v>99153</v>
      </c>
      <c r="J15" s="10">
        <f t="shared" si="3"/>
        <v>5</v>
      </c>
      <c r="K15" s="16">
        <f t="shared" si="4"/>
        <v>99295.345294645653</v>
      </c>
      <c r="L15" s="15">
        <f t="shared" si="5"/>
        <v>7</v>
      </c>
    </row>
    <row r="16" spans="1:12" ht="18.75" customHeight="1">
      <c r="B16" s="12" t="s">
        <v>21</v>
      </c>
      <c r="C16" s="13" t="s">
        <v>22</v>
      </c>
      <c r="D16" s="68">
        <v>10010418039</v>
      </c>
      <c r="E16" s="14">
        <f t="shared" si="0"/>
        <v>7.4738504218768889E-2</v>
      </c>
      <c r="F16" s="15">
        <f t="shared" si="1"/>
        <v>5</v>
      </c>
      <c r="G16" s="68">
        <v>1625852</v>
      </c>
      <c r="H16" s="15">
        <f t="shared" si="2"/>
        <v>2</v>
      </c>
      <c r="I16" s="68">
        <v>122470</v>
      </c>
      <c r="J16" s="10">
        <f t="shared" si="3"/>
        <v>2</v>
      </c>
      <c r="K16" s="16">
        <f t="shared" si="4"/>
        <v>81737.715677308734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2292793413</v>
      </c>
      <c r="E17" s="14">
        <f t="shared" si="0"/>
        <v>1.7118161249875651E-2</v>
      </c>
      <c r="F17" s="15">
        <f t="shared" si="1"/>
        <v>14</v>
      </c>
      <c r="G17" s="68">
        <v>512213</v>
      </c>
      <c r="H17" s="15">
        <f t="shared" si="2"/>
        <v>10</v>
      </c>
      <c r="I17" s="68">
        <v>71544</v>
      </c>
      <c r="J17" s="10">
        <f t="shared" si="3"/>
        <v>10</v>
      </c>
      <c r="K17" s="16">
        <f t="shared" si="4"/>
        <v>32047.319313988595</v>
      </c>
      <c r="L17" s="15">
        <f t="shared" si="5"/>
        <v>14</v>
      </c>
    </row>
    <row r="18" spans="2:12" ht="18.75" customHeight="1">
      <c r="B18" s="12" t="s">
        <v>24</v>
      </c>
      <c r="C18" s="13"/>
      <c r="D18" s="68">
        <v>16954476406</v>
      </c>
      <c r="E18" s="14">
        <f t="shared" si="0"/>
        <v>0.12658334561654649</v>
      </c>
      <c r="F18" s="15">
        <f t="shared" si="1"/>
        <v>2</v>
      </c>
      <c r="G18" s="68">
        <v>1551989</v>
      </c>
      <c r="H18" s="15">
        <f t="shared" si="2"/>
        <v>4</v>
      </c>
      <c r="I18" s="68">
        <v>115190</v>
      </c>
      <c r="J18" s="10">
        <f t="shared" si="3"/>
        <v>4</v>
      </c>
      <c r="K18" s="16">
        <f t="shared" si="4"/>
        <v>147187.0510113725</v>
      </c>
      <c r="L18" s="15">
        <f t="shared" si="5"/>
        <v>5</v>
      </c>
    </row>
    <row r="19" spans="2:12" ht="18.75" customHeight="1">
      <c r="B19" s="12" t="s">
        <v>25</v>
      </c>
      <c r="C19" s="13"/>
      <c r="D19" s="68">
        <v>11664702970</v>
      </c>
      <c r="E19" s="14">
        <f t="shared" si="0"/>
        <v>8.7089515017009261E-2</v>
      </c>
      <c r="F19" s="15">
        <f t="shared" si="1"/>
        <v>4</v>
      </c>
      <c r="G19" s="68">
        <v>607406</v>
      </c>
      <c r="H19" s="15">
        <f t="shared" si="2"/>
        <v>7</v>
      </c>
      <c r="I19" s="68">
        <v>65398</v>
      </c>
      <c r="J19" s="10">
        <f t="shared" si="3"/>
        <v>11</v>
      </c>
      <c r="K19" s="16">
        <f t="shared" si="4"/>
        <v>178364.82721184133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74456</v>
      </c>
      <c r="E20" s="14">
        <f t="shared" si="0"/>
        <v>5.5589387460471636E-7</v>
      </c>
      <c r="F20" s="15">
        <f t="shared" si="1"/>
        <v>20</v>
      </c>
      <c r="G20" s="68">
        <v>59</v>
      </c>
      <c r="H20" s="15">
        <f t="shared" si="2"/>
        <v>20</v>
      </c>
      <c r="I20" s="68">
        <v>31</v>
      </c>
      <c r="J20" s="10">
        <f t="shared" si="3"/>
        <v>20</v>
      </c>
      <c r="K20" s="16">
        <f t="shared" si="4"/>
        <v>2401.8064516129034</v>
      </c>
      <c r="L20" s="15">
        <f t="shared" si="5"/>
        <v>21</v>
      </c>
    </row>
    <row r="21" spans="2:12" ht="18.75" customHeight="1">
      <c r="B21" s="12" t="s">
        <v>27</v>
      </c>
      <c r="C21" s="13" t="s">
        <v>22</v>
      </c>
      <c r="D21" s="68">
        <v>16152</v>
      </c>
      <c r="E21" s="14">
        <f t="shared" si="0"/>
        <v>1.205919987994974E-7</v>
      </c>
      <c r="F21" s="15">
        <f t="shared" si="1"/>
        <v>21</v>
      </c>
      <c r="G21" s="68">
        <v>25</v>
      </c>
      <c r="H21" s="15">
        <f t="shared" si="2"/>
        <v>21</v>
      </c>
      <c r="I21" s="68">
        <v>10</v>
      </c>
      <c r="J21" s="10">
        <f t="shared" si="3"/>
        <v>21</v>
      </c>
      <c r="K21" s="16">
        <f t="shared" si="4"/>
        <v>1615.2</v>
      </c>
      <c r="L21" s="15">
        <f t="shared" si="5"/>
        <v>22</v>
      </c>
    </row>
    <row r="22" spans="2:12" ht="18.75" customHeight="1">
      <c r="B22" s="12" t="s">
        <v>28</v>
      </c>
      <c r="C22" s="13"/>
      <c r="D22" s="68">
        <v>41930859</v>
      </c>
      <c r="E22" s="14">
        <f t="shared" si="0"/>
        <v>3.1305882232478298E-4</v>
      </c>
      <c r="F22" s="15">
        <f t="shared" si="1"/>
        <v>18</v>
      </c>
      <c r="G22" s="68">
        <v>13170</v>
      </c>
      <c r="H22" s="15">
        <f t="shared" si="2"/>
        <v>18</v>
      </c>
      <c r="I22" s="68">
        <v>3556</v>
      </c>
      <c r="J22" s="10">
        <f t="shared" si="3"/>
        <v>18</v>
      </c>
      <c r="K22" s="16">
        <f t="shared" si="4"/>
        <v>11791.580146231721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2333651619</v>
      </c>
      <c r="E23" s="14">
        <f t="shared" si="0"/>
        <v>1.7423211567415376E-2</v>
      </c>
      <c r="F23" s="15">
        <f t="shared" si="1"/>
        <v>13</v>
      </c>
      <c r="G23" s="68">
        <v>530503</v>
      </c>
      <c r="H23" s="15">
        <f t="shared" si="2"/>
        <v>9</v>
      </c>
      <c r="I23" s="68">
        <v>73841</v>
      </c>
      <c r="J23" s="10">
        <f t="shared" si="3"/>
        <v>9</v>
      </c>
      <c r="K23" s="16">
        <f t="shared" si="4"/>
        <v>31603.738018174186</v>
      </c>
      <c r="L23" s="15">
        <f t="shared" si="5"/>
        <v>15</v>
      </c>
    </row>
    <row r="24" spans="2:12" ht="18.75" customHeight="1">
      <c r="B24" s="12" t="s">
        <v>30</v>
      </c>
      <c r="C24" s="13"/>
      <c r="D24" s="68">
        <v>8494986708</v>
      </c>
      <c r="E24" s="14">
        <f t="shared" si="0"/>
        <v>6.3424184428732183E-2</v>
      </c>
      <c r="F24" s="15">
        <f t="shared" si="1"/>
        <v>8</v>
      </c>
      <c r="G24" s="68">
        <v>313954</v>
      </c>
      <c r="H24" s="15">
        <f t="shared" si="2"/>
        <v>13</v>
      </c>
      <c r="I24" s="68">
        <v>54455</v>
      </c>
      <c r="J24" s="10">
        <f t="shared" si="3"/>
        <v>13</v>
      </c>
      <c r="K24" s="16">
        <f t="shared" si="4"/>
        <v>156000.12318428059</v>
      </c>
      <c r="L24" s="15">
        <f t="shared" si="5"/>
        <v>4</v>
      </c>
    </row>
    <row r="25" spans="2:12" ht="18.75" customHeight="1">
      <c r="B25" s="12" t="s">
        <v>31</v>
      </c>
      <c r="C25" s="13"/>
      <c r="D25" s="68">
        <v>740319407</v>
      </c>
      <c r="E25" s="14">
        <f t="shared" si="0"/>
        <v>5.5272781723742339E-3</v>
      </c>
      <c r="F25" s="15">
        <f t="shared" si="1"/>
        <v>16</v>
      </c>
      <c r="G25" s="68">
        <v>284724</v>
      </c>
      <c r="H25" s="15">
        <f t="shared" si="2"/>
        <v>15</v>
      </c>
      <c r="I25" s="68">
        <v>41891</v>
      </c>
      <c r="J25" s="10">
        <f t="shared" si="3"/>
        <v>14</v>
      </c>
      <c r="K25" s="16">
        <f>IFERROR(D25/I25,"0")</f>
        <v>17672.516936812204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8103</v>
      </c>
      <c r="E26" s="14">
        <f t="shared" si="0"/>
        <v>6.0497583350193622E-8</v>
      </c>
      <c r="F26" s="15">
        <f t="shared" si="1"/>
        <v>22</v>
      </c>
      <c r="G26" s="68">
        <v>5</v>
      </c>
      <c r="H26" s="15">
        <f t="shared" si="2"/>
        <v>22</v>
      </c>
      <c r="I26" s="68">
        <v>1</v>
      </c>
      <c r="J26" s="10">
        <f t="shared" si="3"/>
        <v>22</v>
      </c>
      <c r="K26" s="16">
        <f t="shared" si="4"/>
        <v>8103</v>
      </c>
      <c r="L26" s="15">
        <f t="shared" si="5"/>
        <v>20</v>
      </c>
    </row>
    <row r="27" spans="2:12" ht="18.75" customHeight="1" thickBot="1">
      <c r="B27" s="17" t="s">
        <v>33</v>
      </c>
      <c r="C27" s="18"/>
      <c r="D27" s="69">
        <v>15400180</v>
      </c>
      <c r="E27" s="19">
        <f t="shared" si="0"/>
        <v>1.1497885636899726E-4</v>
      </c>
      <c r="F27" s="20">
        <f t="shared" si="1"/>
        <v>19</v>
      </c>
      <c r="G27" s="69">
        <v>12341</v>
      </c>
      <c r="H27" s="20">
        <f t="shared" si="2"/>
        <v>19</v>
      </c>
      <c r="I27" s="69">
        <v>1476</v>
      </c>
      <c r="J27" s="10">
        <f t="shared" si="3"/>
        <v>19</v>
      </c>
      <c r="K27" s="21">
        <f t="shared" si="4"/>
        <v>10433.726287262873</v>
      </c>
      <c r="L27" s="20">
        <f t="shared" si="5"/>
        <v>19</v>
      </c>
    </row>
    <row r="28" spans="2:12" ht="18.75" customHeight="1" thickTop="1">
      <c r="B28" s="4" t="s">
        <v>34</v>
      </c>
      <c r="C28" s="5"/>
      <c r="D28" s="24">
        <f>SUM(D6:D27)</f>
        <v>133939234450</v>
      </c>
      <c r="E28" s="22"/>
      <c r="F28" s="23"/>
      <c r="G28" s="70">
        <v>4078070</v>
      </c>
      <c r="H28" s="23"/>
      <c r="I28" s="70">
        <v>158845</v>
      </c>
      <c r="J28" s="23"/>
      <c r="K28" s="24">
        <f t="shared" si="4"/>
        <v>843207.11668607767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679" priority="18" stopIfTrue="1" operator="equal">
      <formula>0</formula>
    </cfRule>
  </conditionalFormatting>
  <conditionalFormatting sqref="E6:F27">
    <cfRule type="expression" dxfId="1678" priority="19" stopIfTrue="1">
      <formula>$F6&lt;=5</formula>
    </cfRule>
  </conditionalFormatting>
  <conditionalFormatting sqref="H6:H27">
    <cfRule type="expression" dxfId="1677" priority="20" stopIfTrue="1">
      <formula>$H6&lt;=5</formula>
    </cfRule>
  </conditionalFormatting>
  <conditionalFormatting sqref="L6:L27">
    <cfRule type="expression" dxfId="1676" priority="22" stopIfTrue="1">
      <formula>$L6&lt;=5</formula>
    </cfRule>
  </conditionalFormatting>
  <conditionalFormatting sqref="D7:D27">
    <cfRule type="cellIs" dxfId="1675" priority="16" stopIfTrue="1" operator="equal">
      <formula>0</formula>
    </cfRule>
  </conditionalFormatting>
  <conditionalFormatting sqref="D7:D27">
    <cfRule type="expression" dxfId="1674" priority="17" stopIfTrue="1">
      <formula>$F7&lt;=5</formula>
    </cfRule>
  </conditionalFormatting>
  <conditionalFormatting sqref="G7:G27">
    <cfRule type="cellIs" dxfId="1673" priority="14" stopIfTrue="1" operator="equal">
      <formula>0</formula>
    </cfRule>
  </conditionalFormatting>
  <conditionalFormatting sqref="G7:G27">
    <cfRule type="expression" dxfId="1672" priority="15" stopIfTrue="1">
      <formula>$H7&lt;=5</formula>
    </cfRule>
  </conditionalFormatting>
  <conditionalFormatting sqref="I7:I27">
    <cfRule type="cellIs" dxfId="1671" priority="12" stopIfTrue="1" operator="equal">
      <formula>0</formula>
    </cfRule>
  </conditionalFormatting>
  <conditionalFormatting sqref="I7:I27">
    <cfRule type="expression" dxfId="1670" priority="13" stopIfTrue="1">
      <formula>$J7&lt;=5</formula>
    </cfRule>
  </conditionalFormatting>
  <conditionalFormatting sqref="K7:K27">
    <cfRule type="cellIs" dxfId="1669" priority="10" stopIfTrue="1" operator="equal">
      <formula>0</formula>
    </cfRule>
  </conditionalFormatting>
  <conditionalFormatting sqref="K7:K27">
    <cfRule type="expression" dxfId="1668" priority="11" stopIfTrue="1">
      <formula>$L7&lt;=5</formula>
    </cfRule>
  </conditionalFormatting>
  <conditionalFormatting sqref="D6">
    <cfRule type="cellIs" dxfId="1667" priority="8" stopIfTrue="1" operator="equal">
      <formula>0</formula>
    </cfRule>
  </conditionalFormatting>
  <conditionalFormatting sqref="D6">
    <cfRule type="expression" dxfId="1666" priority="9" stopIfTrue="1">
      <formula>$F6&lt;=5</formula>
    </cfRule>
  </conditionalFormatting>
  <conditionalFormatting sqref="G6">
    <cfRule type="cellIs" dxfId="1665" priority="6" stopIfTrue="1" operator="equal">
      <formula>0</formula>
    </cfRule>
  </conditionalFormatting>
  <conditionalFormatting sqref="G6">
    <cfRule type="expression" dxfId="1664" priority="7" stopIfTrue="1">
      <formula>$H6&lt;=5</formula>
    </cfRule>
  </conditionalFormatting>
  <conditionalFormatting sqref="I6">
    <cfRule type="cellIs" dxfId="1663" priority="4" stopIfTrue="1" operator="equal">
      <formula>0</formula>
    </cfRule>
  </conditionalFormatting>
  <conditionalFormatting sqref="I6">
    <cfRule type="expression" dxfId="1662" priority="5" stopIfTrue="1">
      <formula>$J6&lt;=5</formula>
    </cfRule>
  </conditionalFormatting>
  <conditionalFormatting sqref="K6">
    <cfRule type="cellIs" dxfId="1661" priority="2" stopIfTrue="1" operator="equal">
      <formula>0</formula>
    </cfRule>
  </conditionalFormatting>
  <conditionalFormatting sqref="K6">
    <cfRule type="expression" dxfId="1660" priority="3" stopIfTrue="1">
      <formula>$L6&lt;=5</formula>
    </cfRule>
  </conditionalFormatting>
  <conditionalFormatting sqref="J6:J27">
    <cfRule type="expression" dxfId="1659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500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334453577</v>
      </c>
      <c r="E6" s="35">
        <v>1.6676914070745518E-2</v>
      </c>
      <c r="F6" s="36">
        <v>13</v>
      </c>
      <c r="G6" s="37">
        <v>41067</v>
      </c>
      <c r="H6" s="36">
        <v>14</v>
      </c>
      <c r="I6" s="37">
        <v>8523</v>
      </c>
      <c r="J6" s="36">
        <v>11</v>
      </c>
      <c r="K6" s="37">
        <v>39241.297313152601</v>
      </c>
      <c r="L6" s="36">
        <v>12</v>
      </c>
    </row>
    <row r="7" spans="1:12" ht="18.75" customHeight="1">
      <c r="B7" s="38" t="s">
        <v>68</v>
      </c>
      <c r="C7" s="39"/>
      <c r="D7" s="40">
        <v>2142744656</v>
      </c>
      <c r="E7" s="41">
        <v>0.10684403146228322</v>
      </c>
      <c r="F7" s="42">
        <v>3</v>
      </c>
      <c r="G7" s="43">
        <v>53336</v>
      </c>
      <c r="H7" s="42">
        <v>11</v>
      </c>
      <c r="I7" s="43">
        <v>10678</v>
      </c>
      <c r="J7" s="42">
        <v>7</v>
      </c>
      <c r="K7" s="43">
        <v>200669.10058063301</v>
      </c>
      <c r="L7" s="42">
        <v>2</v>
      </c>
    </row>
    <row r="8" spans="1:12" ht="18.75" customHeight="1">
      <c r="B8" s="38" t="s">
        <v>69</v>
      </c>
      <c r="C8" s="39"/>
      <c r="D8" s="40">
        <v>181335694</v>
      </c>
      <c r="E8" s="41">
        <v>9.041971725711289E-3</v>
      </c>
      <c r="F8" s="42">
        <v>15</v>
      </c>
      <c r="G8" s="43">
        <v>22208</v>
      </c>
      <c r="H8" s="42">
        <v>16</v>
      </c>
      <c r="I8" s="43">
        <v>4752</v>
      </c>
      <c r="J8" s="42">
        <v>15</v>
      </c>
      <c r="K8" s="43">
        <v>38159.868265993297</v>
      </c>
      <c r="L8" s="42">
        <v>13</v>
      </c>
    </row>
    <row r="9" spans="1:12" ht="18.75" customHeight="1">
      <c r="B9" s="38" t="s">
        <v>70</v>
      </c>
      <c r="C9" s="39"/>
      <c r="D9" s="40">
        <v>1273357051</v>
      </c>
      <c r="E9" s="41">
        <v>6.3493613407833036E-2</v>
      </c>
      <c r="F9" s="42">
        <v>7</v>
      </c>
      <c r="G9" s="43">
        <v>199130</v>
      </c>
      <c r="H9" s="42">
        <v>4</v>
      </c>
      <c r="I9" s="43">
        <v>16026</v>
      </c>
      <c r="J9" s="42">
        <v>4</v>
      </c>
      <c r="K9" s="43">
        <v>79455.700174716098</v>
      </c>
      <c r="L9" s="42">
        <v>10</v>
      </c>
    </row>
    <row r="10" spans="1:12" ht="18.75" customHeight="1">
      <c r="B10" s="38" t="s">
        <v>71</v>
      </c>
      <c r="C10" s="39"/>
      <c r="D10" s="40">
        <v>679120950</v>
      </c>
      <c r="E10" s="41">
        <v>3.3863120342088798E-2</v>
      </c>
      <c r="F10" s="42">
        <v>11</v>
      </c>
      <c r="G10" s="43">
        <v>45272</v>
      </c>
      <c r="H10" s="42">
        <v>12</v>
      </c>
      <c r="I10" s="43">
        <v>4642</v>
      </c>
      <c r="J10" s="42">
        <v>16</v>
      </c>
      <c r="K10" s="43">
        <v>146299.21370099101</v>
      </c>
      <c r="L10" s="42">
        <v>6</v>
      </c>
    </row>
    <row r="11" spans="1:12" ht="18.75" customHeight="1">
      <c r="B11" s="38" t="s">
        <v>72</v>
      </c>
      <c r="C11" s="39"/>
      <c r="D11" s="40">
        <v>1207422868</v>
      </c>
      <c r="E11" s="41">
        <v>6.0205926327076199E-2</v>
      </c>
      <c r="F11" s="42">
        <v>9</v>
      </c>
      <c r="G11" s="43">
        <v>132302</v>
      </c>
      <c r="H11" s="42">
        <v>5</v>
      </c>
      <c r="I11" s="43">
        <v>10644</v>
      </c>
      <c r="J11" s="42">
        <v>9</v>
      </c>
      <c r="K11" s="43">
        <v>113436.9473882</v>
      </c>
      <c r="L11" s="42">
        <v>7</v>
      </c>
    </row>
    <row r="12" spans="1:12" ht="18.75" customHeight="1">
      <c r="B12" s="38" t="s">
        <v>73</v>
      </c>
      <c r="C12" s="39"/>
      <c r="D12" s="40">
        <v>715639201</v>
      </c>
      <c r="E12" s="41">
        <v>3.568403593642528E-2</v>
      </c>
      <c r="F12" s="42">
        <v>10</v>
      </c>
      <c r="G12" s="43">
        <v>75435</v>
      </c>
      <c r="H12" s="42">
        <v>7</v>
      </c>
      <c r="I12" s="43">
        <v>11603</v>
      </c>
      <c r="J12" s="42">
        <v>6</v>
      </c>
      <c r="K12" s="43">
        <v>61677.083599069199</v>
      </c>
      <c r="L12" s="42">
        <v>11</v>
      </c>
    </row>
    <row r="13" spans="1:12" ht="18.75" customHeight="1">
      <c r="B13" s="38" t="s">
        <v>74</v>
      </c>
      <c r="C13" s="39"/>
      <c r="D13" s="40">
        <v>72665554</v>
      </c>
      <c r="E13" s="41">
        <v>3.6233345471473853E-3</v>
      </c>
      <c r="F13" s="42">
        <v>17</v>
      </c>
      <c r="G13" s="43">
        <v>15066</v>
      </c>
      <c r="H13" s="42">
        <v>17</v>
      </c>
      <c r="I13" s="43">
        <v>3413</v>
      </c>
      <c r="J13" s="42">
        <v>17</v>
      </c>
      <c r="K13" s="43">
        <v>21290.8157046587</v>
      </c>
      <c r="L13" s="42">
        <v>16</v>
      </c>
    </row>
    <row r="14" spans="1:12" ht="18.75" customHeight="1">
      <c r="B14" s="38" t="s">
        <v>75</v>
      </c>
      <c r="C14" s="39"/>
      <c r="D14" s="40">
        <v>4120716201</v>
      </c>
      <c r="E14" s="41">
        <v>0.20547195401652382</v>
      </c>
      <c r="F14" s="42">
        <v>1</v>
      </c>
      <c r="G14" s="43">
        <v>260010</v>
      </c>
      <c r="H14" s="42">
        <v>1</v>
      </c>
      <c r="I14" s="43">
        <v>18153</v>
      </c>
      <c r="J14" s="42">
        <v>1</v>
      </c>
      <c r="K14" s="43">
        <v>226999.18476284901</v>
      </c>
      <c r="L14" s="42">
        <v>1</v>
      </c>
    </row>
    <row r="15" spans="1:12" ht="18.75" customHeight="1">
      <c r="B15" s="38" t="s">
        <v>76</v>
      </c>
      <c r="C15" s="39"/>
      <c r="D15" s="40">
        <v>1299028991</v>
      </c>
      <c r="E15" s="41">
        <v>6.4773697601429009E-2</v>
      </c>
      <c r="F15" s="42">
        <v>6</v>
      </c>
      <c r="G15" s="43">
        <v>97088</v>
      </c>
      <c r="H15" s="42">
        <v>6</v>
      </c>
      <c r="I15" s="43">
        <v>13630</v>
      </c>
      <c r="J15" s="42">
        <v>5</v>
      </c>
      <c r="K15" s="43">
        <v>95306.602421129894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1365022402</v>
      </c>
      <c r="E16" s="41">
        <v>6.8064337977753617E-2</v>
      </c>
      <c r="F16" s="42">
        <v>5</v>
      </c>
      <c r="G16" s="43">
        <v>210328</v>
      </c>
      <c r="H16" s="42">
        <v>2</v>
      </c>
      <c r="I16" s="43">
        <v>16783</v>
      </c>
      <c r="J16" s="42">
        <v>2</v>
      </c>
      <c r="K16" s="43">
        <v>81333.635345289906</v>
      </c>
      <c r="L16" s="42">
        <v>9</v>
      </c>
    </row>
    <row r="17" spans="2:12" ht="18.75" customHeight="1">
      <c r="B17" s="38" t="s">
        <v>79</v>
      </c>
      <c r="C17" s="39"/>
      <c r="D17" s="40">
        <v>304263897</v>
      </c>
      <c r="E17" s="41">
        <v>1.5171561059725681E-2</v>
      </c>
      <c r="F17" s="42">
        <v>14</v>
      </c>
      <c r="G17" s="43">
        <v>67699</v>
      </c>
      <c r="H17" s="42">
        <v>10</v>
      </c>
      <c r="I17" s="43">
        <v>10157</v>
      </c>
      <c r="J17" s="42">
        <v>10</v>
      </c>
      <c r="K17" s="43">
        <v>29956.079255685701</v>
      </c>
      <c r="L17" s="42">
        <v>15</v>
      </c>
    </row>
    <row r="18" spans="2:12" ht="18.75" customHeight="1">
      <c r="B18" s="38" t="s">
        <v>80</v>
      </c>
      <c r="C18" s="39"/>
      <c r="D18" s="40">
        <v>3091590863</v>
      </c>
      <c r="E18" s="41">
        <v>0.15415650694073149</v>
      </c>
      <c r="F18" s="42">
        <v>2</v>
      </c>
      <c r="G18" s="43">
        <v>207776</v>
      </c>
      <c r="H18" s="42">
        <v>3</v>
      </c>
      <c r="I18" s="43">
        <v>16297</v>
      </c>
      <c r="J18" s="42">
        <v>3</v>
      </c>
      <c r="K18" s="43">
        <v>189703.06577897799</v>
      </c>
      <c r="L18" s="42">
        <v>3</v>
      </c>
    </row>
    <row r="19" spans="2:12" ht="18.75" customHeight="1">
      <c r="B19" s="38" t="s">
        <v>81</v>
      </c>
      <c r="C19" s="39"/>
      <c r="D19" s="40">
        <v>1580259917</v>
      </c>
      <c r="E19" s="41">
        <v>7.879676181562395E-2</v>
      </c>
      <c r="F19" s="42">
        <v>4</v>
      </c>
      <c r="G19" s="43">
        <v>74049</v>
      </c>
      <c r="H19" s="42">
        <v>8</v>
      </c>
      <c r="I19" s="43">
        <v>8376</v>
      </c>
      <c r="J19" s="42">
        <v>12</v>
      </c>
      <c r="K19" s="43">
        <v>188665.22409264601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16683</v>
      </c>
      <c r="E20" s="41">
        <v>8.3186719047184078E-7</v>
      </c>
      <c r="F20" s="42">
        <v>20</v>
      </c>
      <c r="G20" s="43">
        <v>9</v>
      </c>
      <c r="H20" s="42">
        <v>20</v>
      </c>
      <c r="I20" s="43">
        <v>6</v>
      </c>
      <c r="J20" s="42">
        <v>20</v>
      </c>
      <c r="K20" s="43">
        <v>2780.5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1308</v>
      </c>
      <c r="E21" s="41">
        <v>6.5221020508132092E-8</v>
      </c>
      <c r="F21" s="42">
        <v>21</v>
      </c>
      <c r="G21" s="43">
        <v>2</v>
      </c>
      <c r="H21" s="42">
        <v>21</v>
      </c>
      <c r="I21" s="43">
        <v>2</v>
      </c>
      <c r="J21" s="42">
        <v>21</v>
      </c>
      <c r="K21" s="43">
        <v>654</v>
      </c>
      <c r="L21" s="42">
        <v>21</v>
      </c>
    </row>
    <row r="22" spans="2:12" ht="18.75" customHeight="1">
      <c r="B22" s="38" t="s">
        <v>85</v>
      </c>
      <c r="C22" s="39"/>
      <c r="D22" s="40">
        <v>3341283</v>
      </c>
      <c r="E22" s="41">
        <v>1.6660694729852686E-4</v>
      </c>
      <c r="F22" s="42">
        <v>19</v>
      </c>
      <c r="G22" s="43">
        <v>1630</v>
      </c>
      <c r="H22" s="42">
        <v>19</v>
      </c>
      <c r="I22" s="43">
        <v>502</v>
      </c>
      <c r="J22" s="42">
        <v>19</v>
      </c>
      <c r="K22" s="43">
        <v>6655.9422310757</v>
      </c>
      <c r="L22" s="42">
        <v>18</v>
      </c>
    </row>
    <row r="23" spans="2:12" ht="18.75" customHeight="1">
      <c r="B23" s="38" t="s">
        <v>86</v>
      </c>
      <c r="C23" s="39"/>
      <c r="D23" s="40">
        <v>377032606</v>
      </c>
      <c r="E23" s="41">
        <v>1.8800039241712911E-2</v>
      </c>
      <c r="F23" s="42">
        <v>12</v>
      </c>
      <c r="G23" s="43">
        <v>71675</v>
      </c>
      <c r="H23" s="42">
        <v>9</v>
      </c>
      <c r="I23" s="43">
        <v>10669</v>
      </c>
      <c r="J23" s="42">
        <v>8</v>
      </c>
      <c r="K23" s="43">
        <v>35339.076389539798</v>
      </c>
      <c r="L23" s="42">
        <v>14</v>
      </c>
    </row>
    <row r="24" spans="2:12" ht="18.75" customHeight="1">
      <c r="B24" s="38" t="s">
        <v>87</v>
      </c>
      <c r="C24" s="39"/>
      <c r="D24" s="40">
        <v>1216453193</v>
      </c>
      <c r="E24" s="41">
        <v>6.0656206917305631E-2</v>
      </c>
      <c r="F24" s="42">
        <v>8</v>
      </c>
      <c r="G24" s="43">
        <v>43324</v>
      </c>
      <c r="H24" s="42">
        <v>13</v>
      </c>
      <c r="I24" s="43">
        <v>7745</v>
      </c>
      <c r="J24" s="42">
        <v>13</v>
      </c>
      <c r="K24" s="43">
        <v>157063.03331181401</v>
      </c>
      <c r="L24" s="42">
        <v>5</v>
      </c>
    </row>
    <row r="25" spans="2:12" ht="18.75" customHeight="1">
      <c r="B25" s="38" t="s">
        <v>88</v>
      </c>
      <c r="C25" s="39"/>
      <c r="D25" s="40">
        <v>84752033</v>
      </c>
      <c r="E25" s="41">
        <v>4.2260046501520548E-3</v>
      </c>
      <c r="F25" s="42">
        <v>16</v>
      </c>
      <c r="G25" s="43">
        <v>31410</v>
      </c>
      <c r="H25" s="42">
        <v>15</v>
      </c>
      <c r="I25" s="43">
        <v>5496</v>
      </c>
      <c r="J25" s="42">
        <v>14</v>
      </c>
      <c r="K25" s="43">
        <v>15420.6755822416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5665062</v>
      </c>
      <c r="E27" s="47">
        <v>2.824779242215901E-4</v>
      </c>
      <c r="F27" s="48">
        <v>18</v>
      </c>
      <c r="G27" s="49">
        <v>9258</v>
      </c>
      <c r="H27" s="48">
        <v>18</v>
      </c>
      <c r="I27" s="49">
        <v>1554</v>
      </c>
      <c r="J27" s="48">
        <v>18</v>
      </c>
      <c r="K27" s="49">
        <v>3645.4710424710402</v>
      </c>
      <c r="L27" s="48">
        <v>19</v>
      </c>
    </row>
    <row r="28" spans="2:12" ht="18.75" customHeight="1" thickTop="1">
      <c r="B28" s="50" t="s">
        <v>91</v>
      </c>
      <c r="C28" s="51"/>
      <c r="D28" s="52">
        <v>20054883990</v>
      </c>
      <c r="E28" s="53"/>
      <c r="F28" s="54"/>
      <c r="G28" s="55">
        <v>563091</v>
      </c>
      <c r="H28" s="54"/>
      <c r="I28" s="55">
        <v>22377</v>
      </c>
      <c r="J28" s="54"/>
      <c r="K28" s="55">
        <v>896227.55463198805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923" priority="17" stopIfTrue="1" operator="equal">
      <formula>0</formula>
    </cfRule>
  </conditionalFormatting>
  <conditionalFormatting sqref="E6:F27">
    <cfRule type="expression" dxfId="922" priority="18" stopIfTrue="1">
      <formula>$F6&lt;=5</formula>
    </cfRule>
  </conditionalFormatting>
  <conditionalFormatting sqref="H6:H27">
    <cfRule type="expression" dxfId="921" priority="19" stopIfTrue="1">
      <formula>$H6&lt;=5</formula>
    </cfRule>
  </conditionalFormatting>
  <conditionalFormatting sqref="J6:J27">
    <cfRule type="expression" dxfId="920" priority="20" stopIfTrue="1">
      <formula>$J6&lt;=5</formula>
    </cfRule>
  </conditionalFormatting>
  <conditionalFormatting sqref="L6:L27">
    <cfRule type="expression" dxfId="919" priority="21" stopIfTrue="1">
      <formula>$L6&lt;=5</formula>
    </cfRule>
  </conditionalFormatting>
  <conditionalFormatting sqref="D7:D27">
    <cfRule type="cellIs" dxfId="918" priority="15" stopIfTrue="1" operator="equal">
      <formula>0</formula>
    </cfRule>
  </conditionalFormatting>
  <conditionalFormatting sqref="D7:D27">
    <cfRule type="expression" dxfId="917" priority="16" stopIfTrue="1">
      <formula>$F7&lt;=5</formula>
    </cfRule>
  </conditionalFormatting>
  <conditionalFormatting sqref="G7:G27">
    <cfRule type="cellIs" dxfId="916" priority="13" stopIfTrue="1" operator="equal">
      <formula>0</formula>
    </cfRule>
  </conditionalFormatting>
  <conditionalFormatting sqref="G7:G27">
    <cfRule type="expression" dxfId="915" priority="14" stopIfTrue="1">
      <formula>$H7&lt;=5</formula>
    </cfRule>
  </conditionalFormatting>
  <conditionalFormatting sqref="I7:I27">
    <cfRule type="cellIs" dxfId="914" priority="11" stopIfTrue="1" operator="equal">
      <formula>0</formula>
    </cfRule>
  </conditionalFormatting>
  <conditionalFormatting sqref="I7:I27">
    <cfRule type="expression" dxfId="913" priority="12" stopIfTrue="1">
      <formula>$J7&lt;=5</formula>
    </cfRule>
  </conditionalFormatting>
  <conditionalFormatting sqref="K7:K27">
    <cfRule type="cellIs" dxfId="912" priority="9" stopIfTrue="1" operator="equal">
      <formula>0</formula>
    </cfRule>
  </conditionalFormatting>
  <conditionalFormatting sqref="K7:K27">
    <cfRule type="expression" dxfId="911" priority="10" stopIfTrue="1">
      <formula>$L7&lt;=5</formula>
    </cfRule>
  </conditionalFormatting>
  <conditionalFormatting sqref="D6">
    <cfRule type="cellIs" dxfId="910" priority="7" stopIfTrue="1" operator="equal">
      <formula>0</formula>
    </cfRule>
  </conditionalFormatting>
  <conditionalFormatting sqref="D6">
    <cfRule type="expression" dxfId="909" priority="8" stopIfTrue="1">
      <formula>$F6&lt;=5</formula>
    </cfRule>
  </conditionalFormatting>
  <conditionalFormatting sqref="G6">
    <cfRule type="cellIs" dxfId="908" priority="5" stopIfTrue="1" operator="equal">
      <formula>0</formula>
    </cfRule>
  </conditionalFormatting>
  <conditionalFormatting sqref="G6">
    <cfRule type="expression" dxfId="907" priority="6" stopIfTrue="1">
      <formula>$H6&lt;=5</formula>
    </cfRule>
  </conditionalFormatting>
  <conditionalFormatting sqref="I6">
    <cfRule type="cellIs" dxfId="906" priority="3" stopIfTrue="1" operator="equal">
      <formula>0</formula>
    </cfRule>
  </conditionalFormatting>
  <conditionalFormatting sqref="I6">
    <cfRule type="expression" dxfId="905" priority="4" stopIfTrue="1">
      <formula>$J6&lt;=5</formula>
    </cfRule>
  </conditionalFormatting>
  <conditionalFormatting sqref="K6">
    <cfRule type="cellIs" dxfId="904" priority="1" stopIfTrue="1" operator="equal">
      <formula>0</formula>
    </cfRule>
  </conditionalFormatting>
  <conditionalFormatting sqref="K6">
    <cfRule type="expression" dxfId="90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501</v>
      </c>
    </row>
    <row r="3" spans="1:12" ht="18.75" customHeight="1">
      <c r="B3" s="31" t="s">
        <v>206</v>
      </c>
      <c r="C3" s="31"/>
    </row>
    <row r="4" spans="1:12" ht="24.95" customHeight="1">
      <c r="B4" s="76" t="s">
        <v>207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208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209</v>
      </c>
      <c r="G5" s="61" t="s">
        <v>546</v>
      </c>
      <c r="H5" s="64" t="s">
        <v>101</v>
      </c>
      <c r="I5" s="61" t="s">
        <v>102</v>
      </c>
      <c r="J5" s="64" t="s">
        <v>209</v>
      </c>
      <c r="K5" s="65" t="s">
        <v>201</v>
      </c>
      <c r="L5" s="64" t="s">
        <v>101</v>
      </c>
    </row>
    <row r="6" spans="1:12" ht="18.75" customHeight="1">
      <c r="B6" s="32" t="s">
        <v>67</v>
      </c>
      <c r="C6" s="33"/>
      <c r="D6" s="34">
        <v>339883501</v>
      </c>
      <c r="E6" s="35">
        <v>1.8190671750594849E-2</v>
      </c>
      <c r="F6" s="36">
        <v>13</v>
      </c>
      <c r="G6" s="37">
        <v>41983</v>
      </c>
      <c r="H6" s="36">
        <v>14</v>
      </c>
      <c r="I6" s="37">
        <v>8210</v>
      </c>
      <c r="J6" s="36">
        <v>11</v>
      </c>
      <c r="K6" s="37">
        <v>41398.721193666301</v>
      </c>
      <c r="L6" s="36">
        <v>13</v>
      </c>
    </row>
    <row r="7" spans="1:12" ht="18.75" customHeight="1">
      <c r="B7" s="38" t="s">
        <v>202</v>
      </c>
      <c r="C7" s="39"/>
      <c r="D7" s="40">
        <v>1882755860</v>
      </c>
      <c r="E7" s="41">
        <v>0.10076568510976032</v>
      </c>
      <c r="F7" s="42">
        <v>3</v>
      </c>
      <c r="G7" s="43">
        <v>50744</v>
      </c>
      <c r="H7" s="42">
        <v>11</v>
      </c>
      <c r="I7" s="43">
        <v>9297</v>
      </c>
      <c r="J7" s="42">
        <v>10</v>
      </c>
      <c r="K7" s="43">
        <v>202512.19318059599</v>
      </c>
      <c r="L7" s="42">
        <v>2</v>
      </c>
    </row>
    <row r="8" spans="1:12" ht="18.75" customHeight="1">
      <c r="B8" s="38" t="s">
        <v>203</v>
      </c>
      <c r="C8" s="39"/>
      <c r="D8" s="40">
        <v>199347820</v>
      </c>
      <c r="E8" s="41">
        <v>1.0669157953085422E-2</v>
      </c>
      <c r="F8" s="42">
        <v>15</v>
      </c>
      <c r="G8" s="43">
        <v>19621</v>
      </c>
      <c r="H8" s="42">
        <v>16</v>
      </c>
      <c r="I8" s="43">
        <v>3506</v>
      </c>
      <c r="J8" s="42">
        <v>16</v>
      </c>
      <c r="K8" s="43">
        <v>56859.047347404397</v>
      </c>
      <c r="L8" s="42">
        <v>12</v>
      </c>
    </row>
    <row r="9" spans="1:12" ht="18.75" customHeight="1">
      <c r="B9" s="38" t="s">
        <v>204</v>
      </c>
      <c r="C9" s="39"/>
      <c r="D9" s="40">
        <v>1126015668</v>
      </c>
      <c r="E9" s="41">
        <v>6.0264712298037634E-2</v>
      </c>
      <c r="F9" s="42">
        <v>9</v>
      </c>
      <c r="G9" s="43">
        <v>199150</v>
      </c>
      <c r="H9" s="42">
        <v>4</v>
      </c>
      <c r="I9" s="43">
        <v>14637</v>
      </c>
      <c r="J9" s="42">
        <v>4</v>
      </c>
      <c r="K9" s="43">
        <v>76929.402746464402</v>
      </c>
      <c r="L9" s="42">
        <v>10</v>
      </c>
    </row>
    <row r="10" spans="1:12" ht="18.75" customHeight="1">
      <c r="B10" s="38" t="s">
        <v>71</v>
      </c>
      <c r="C10" s="39"/>
      <c r="D10" s="40">
        <v>591127528</v>
      </c>
      <c r="E10" s="41">
        <v>3.1637331005921837E-2</v>
      </c>
      <c r="F10" s="42">
        <v>11</v>
      </c>
      <c r="G10" s="43">
        <v>47534</v>
      </c>
      <c r="H10" s="42">
        <v>12</v>
      </c>
      <c r="I10" s="43">
        <v>4382</v>
      </c>
      <c r="J10" s="42">
        <v>15</v>
      </c>
      <c r="K10" s="43">
        <v>134899.02510269301</v>
      </c>
      <c r="L10" s="42">
        <v>6</v>
      </c>
    </row>
    <row r="11" spans="1:12" ht="18.75" customHeight="1">
      <c r="B11" s="38" t="s">
        <v>72</v>
      </c>
      <c r="C11" s="39"/>
      <c r="D11" s="40">
        <v>1169821456</v>
      </c>
      <c r="E11" s="41">
        <v>6.2609211833730444E-2</v>
      </c>
      <c r="F11" s="42">
        <v>8</v>
      </c>
      <c r="G11" s="43">
        <v>133722</v>
      </c>
      <c r="H11" s="42">
        <v>5</v>
      </c>
      <c r="I11" s="43">
        <v>9688</v>
      </c>
      <c r="J11" s="42">
        <v>7</v>
      </c>
      <c r="K11" s="43">
        <v>120749.530966144</v>
      </c>
      <c r="L11" s="42">
        <v>7</v>
      </c>
    </row>
    <row r="12" spans="1:12" ht="18.75" customHeight="1">
      <c r="B12" s="38" t="s">
        <v>73</v>
      </c>
      <c r="C12" s="39"/>
      <c r="D12" s="40">
        <v>784468114</v>
      </c>
      <c r="E12" s="41">
        <v>4.1984979908107449E-2</v>
      </c>
      <c r="F12" s="42">
        <v>10</v>
      </c>
      <c r="G12" s="43">
        <v>81733</v>
      </c>
      <c r="H12" s="42">
        <v>7</v>
      </c>
      <c r="I12" s="43">
        <v>10514</v>
      </c>
      <c r="J12" s="42">
        <v>6</v>
      </c>
      <c r="K12" s="43">
        <v>74611.766596918402</v>
      </c>
      <c r="L12" s="42">
        <v>11</v>
      </c>
    </row>
    <row r="13" spans="1:12" ht="18.75" customHeight="1">
      <c r="B13" s="38" t="s">
        <v>205</v>
      </c>
      <c r="C13" s="39"/>
      <c r="D13" s="40">
        <v>55870563</v>
      </c>
      <c r="E13" s="41">
        <v>2.9902100839367595E-3</v>
      </c>
      <c r="F13" s="42">
        <v>17</v>
      </c>
      <c r="G13" s="43">
        <v>12884</v>
      </c>
      <c r="H13" s="42">
        <v>17</v>
      </c>
      <c r="I13" s="43">
        <v>2938</v>
      </c>
      <c r="J13" s="42">
        <v>17</v>
      </c>
      <c r="K13" s="43">
        <v>19016.529271613301</v>
      </c>
      <c r="L13" s="42">
        <v>17</v>
      </c>
    </row>
    <row r="14" spans="1:12" ht="18.75" customHeight="1">
      <c r="B14" s="38" t="s">
        <v>75</v>
      </c>
      <c r="C14" s="39"/>
      <c r="D14" s="40">
        <v>3506573473</v>
      </c>
      <c r="E14" s="41">
        <v>0.18767291389259394</v>
      </c>
      <c r="F14" s="42">
        <v>1</v>
      </c>
      <c r="G14" s="43">
        <v>257919</v>
      </c>
      <c r="H14" s="42">
        <v>1</v>
      </c>
      <c r="I14" s="43">
        <v>16595</v>
      </c>
      <c r="J14" s="42">
        <v>1</v>
      </c>
      <c r="K14" s="43">
        <v>211303.01132871301</v>
      </c>
      <c r="L14" s="42">
        <v>1</v>
      </c>
    </row>
    <row r="15" spans="1:12" ht="18.75" customHeight="1">
      <c r="B15" s="38" t="s">
        <v>76</v>
      </c>
      <c r="C15" s="39"/>
      <c r="D15" s="40">
        <v>1370968551</v>
      </c>
      <c r="E15" s="41">
        <v>7.3374667550072256E-2</v>
      </c>
      <c r="F15" s="42">
        <v>6</v>
      </c>
      <c r="G15" s="43">
        <v>96465</v>
      </c>
      <c r="H15" s="42">
        <v>6</v>
      </c>
      <c r="I15" s="43">
        <v>12540</v>
      </c>
      <c r="J15" s="42">
        <v>5</v>
      </c>
      <c r="K15" s="43">
        <v>109327.635645933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1415011683</v>
      </c>
      <c r="E16" s="41">
        <v>7.5731869811208552E-2</v>
      </c>
      <c r="F16" s="42">
        <v>5</v>
      </c>
      <c r="G16" s="43">
        <v>212398</v>
      </c>
      <c r="H16" s="42">
        <v>2</v>
      </c>
      <c r="I16" s="43">
        <v>15337</v>
      </c>
      <c r="J16" s="42">
        <v>2</v>
      </c>
      <c r="K16" s="43">
        <v>92261.308143704795</v>
      </c>
      <c r="L16" s="42">
        <v>9</v>
      </c>
    </row>
    <row r="17" spans="2:12" ht="18.75" customHeight="1">
      <c r="B17" s="38" t="s">
        <v>79</v>
      </c>
      <c r="C17" s="39"/>
      <c r="D17" s="40">
        <v>325238948</v>
      </c>
      <c r="E17" s="41">
        <v>1.7406890673333352E-2</v>
      </c>
      <c r="F17" s="42">
        <v>14</v>
      </c>
      <c r="G17" s="43">
        <v>69979</v>
      </c>
      <c r="H17" s="42">
        <v>10</v>
      </c>
      <c r="I17" s="43">
        <v>9400</v>
      </c>
      <c r="J17" s="42">
        <v>8</v>
      </c>
      <c r="K17" s="43">
        <v>34599.888085106402</v>
      </c>
      <c r="L17" s="42">
        <v>15</v>
      </c>
    </row>
    <row r="18" spans="2:12" ht="18.75" customHeight="1">
      <c r="B18" s="38" t="s">
        <v>80</v>
      </c>
      <c r="C18" s="39"/>
      <c r="D18" s="40">
        <v>2629055618</v>
      </c>
      <c r="E18" s="41">
        <v>0.14070788261385855</v>
      </c>
      <c r="F18" s="42">
        <v>2</v>
      </c>
      <c r="G18" s="43">
        <v>207529</v>
      </c>
      <c r="H18" s="42">
        <v>3</v>
      </c>
      <c r="I18" s="43">
        <v>14736</v>
      </c>
      <c r="J18" s="42">
        <v>3</v>
      </c>
      <c r="K18" s="43">
        <v>178410.39752985901</v>
      </c>
      <c r="L18" s="42">
        <v>4</v>
      </c>
    </row>
    <row r="19" spans="2:12" ht="18.75" customHeight="1">
      <c r="B19" s="38" t="s">
        <v>81</v>
      </c>
      <c r="C19" s="39"/>
      <c r="D19" s="40">
        <v>1559244510</v>
      </c>
      <c r="E19" s="41">
        <v>8.3451256024125467E-2</v>
      </c>
      <c r="F19" s="42">
        <v>4</v>
      </c>
      <c r="G19" s="43">
        <v>79295</v>
      </c>
      <c r="H19" s="42">
        <v>8</v>
      </c>
      <c r="I19" s="43">
        <v>8090</v>
      </c>
      <c r="J19" s="42">
        <v>12</v>
      </c>
      <c r="K19" s="43">
        <v>192737.26946847999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78818</v>
      </c>
      <c r="E20" s="41">
        <v>4.2183641212945632E-6</v>
      </c>
      <c r="F20" s="42">
        <v>20</v>
      </c>
      <c r="G20" s="43">
        <v>103</v>
      </c>
      <c r="H20" s="42">
        <v>20</v>
      </c>
      <c r="I20" s="43">
        <v>7</v>
      </c>
      <c r="J20" s="42">
        <v>20</v>
      </c>
      <c r="K20" s="43">
        <v>11259.714285714301</v>
      </c>
      <c r="L20" s="42">
        <v>19</v>
      </c>
    </row>
    <row r="21" spans="2:12" ht="18.75" customHeight="1">
      <c r="B21" s="38" t="s">
        <v>83</v>
      </c>
      <c r="C21" s="39" t="s">
        <v>78</v>
      </c>
      <c r="D21" s="40">
        <v>14682</v>
      </c>
      <c r="E21" s="41">
        <v>7.857852524657664E-7</v>
      </c>
      <c r="F21" s="42">
        <v>21</v>
      </c>
      <c r="G21" s="43">
        <v>12</v>
      </c>
      <c r="H21" s="42">
        <v>21</v>
      </c>
      <c r="I21" s="43">
        <v>4</v>
      </c>
      <c r="J21" s="42">
        <v>21</v>
      </c>
      <c r="K21" s="43">
        <v>3670.5</v>
      </c>
      <c r="L21" s="42">
        <v>21</v>
      </c>
    </row>
    <row r="22" spans="2:12" ht="18.75" customHeight="1">
      <c r="B22" s="38" t="s">
        <v>85</v>
      </c>
      <c r="C22" s="39"/>
      <c r="D22" s="40">
        <v>6499745</v>
      </c>
      <c r="E22" s="41">
        <v>3.478683943460089E-4</v>
      </c>
      <c r="F22" s="42">
        <v>18</v>
      </c>
      <c r="G22" s="43">
        <v>2127</v>
      </c>
      <c r="H22" s="42">
        <v>19</v>
      </c>
      <c r="I22" s="43">
        <v>538</v>
      </c>
      <c r="J22" s="42">
        <v>18</v>
      </c>
      <c r="K22" s="43">
        <v>12081.3104089219</v>
      </c>
      <c r="L22" s="42">
        <v>18</v>
      </c>
    </row>
    <row r="23" spans="2:12" ht="18.75" customHeight="1">
      <c r="B23" s="38" t="s">
        <v>86</v>
      </c>
      <c r="C23" s="39"/>
      <c r="D23" s="40">
        <v>380583817</v>
      </c>
      <c r="E23" s="41">
        <v>2.0368965449239208E-2</v>
      </c>
      <c r="F23" s="42">
        <v>12</v>
      </c>
      <c r="G23" s="43">
        <v>73063</v>
      </c>
      <c r="H23" s="42">
        <v>9</v>
      </c>
      <c r="I23" s="43">
        <v>9354</v>
      </c>
      <c r="J23" s="42">
        <v>9</v>
      </c>
      <c r="K23" s="43">
        <v>40686.745456489203</v>
      </c>
      <c r="L23" s="42">
        <v>14</v>
      </c>
    </row>
    <row r="24" spans="2:12" ht="18.75" customHeight="1">
      <c r="B24" s="38" t="s">
        <v>87</v>
      </c>
      <c r="C24" s="39"/>
      <c r="D24" s="40">
        <v>1212481922</v>
      </c>
      <c r="E24" s="41">
        <v>6.489241337617134E-2</v>
      </c>
      <c r="F24" s="42">
        <v>7</v>
      </c>
      <c r="G24" s="43">
        <v>41244</v>
      </c>
      <c r="H24" s="42">
        <v>15</v>
      </c>
      <c r="I24" s="43">
        <v>6903</v>
      </c>
      <c r="J24" s="42">
        <v>13</v>
      </c>
      <c r="K24" s="43">
        <v>175645.65000724301</v>
      </c>
      <c r="L24" s="42">
        <v>5</v>
      </c>
    </row>
    <row r="25" spans="2:12" ht="18.75" customHeight="1">
      <c r="B25" s="38" t="s">
        <v>88</v>
      </c>
      <c r="C25" s="39"/>
      <c r="D25" s="40">
        <v>128049999</v>
      </c>
      <c r="E25" s="41">
        <v>6.8532761743942336E-3</v>
      </c>
      <c r="F25" s="42">
        <v>16</v>
      </c>
      <c r="G25" s="43">
        <v>44887</v>
      </c>
      <c r="H25" s="42">
        <v>13</v>
      </c>
      <c r="I25" s="43">
        <v>5718</v>
      </c>
      <c r="J25" s="42">
        <v>14</v>
      </c>
      <c r="K25" s="43">
        <v>22394.193599160499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1401934</v>
      </c>
      <c r="E27" s="47">
        <v>7.5031948108591589E-5</v>
      </c>
      <c r="F27" s="48">
        <v>19</v>
      </c>
      <c r="G27" s="49">
        <v>2476</v>
      </c>
      <c r="H27" s="48">
        <v>18</v>
      </c>
      <c r="I27" s="49">
        <v>202</v>
      </c>
      <c r="J27" s="48">
        <v>19</v>
      </c>
      <c r="K27" s="49">
        <v>6940.26732673267</v>
      </c>
      <c r="L27" s="48">
        <v>20</v>
      </c>
    </row>
    <row r="28" spans="2:12" ht="18.75" customHeight="1" thickTop="1">
      <c r="B28" s="50" t="s">
        <v>91</v>
      </c>
      <c r="C28" s="51"/>
      <c r="D28" s="52">
        <v>18684494210</v>
      </c>
      <c r="E28" s="53"/>
      <c r="F28" s="54"/>
      <c r="G28" s="55">
        <v>545832</v>
      </c>
      <c r="H28" s="54"/>
      <c r="I28" s="55">
        <v>20069</v>
      </c>
      <c r="J28" s="54"/>
      <c r="K28" s="55">
        <v>931012.71662763495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902" priority="17" stopIfTrue="1" operator="equal">
      <formula>0</formula>
    </cfRule>
  </conditionalFormatting>
  <conditionalFormatting sqref="E6:F27">
    <cfRule type="expression" dxfId="901" priority="18" stopIfTrue="1">
      <formula>$F6&lt;=5</formula>
    </cfRule>
  </conditionalFormatting>
  <conditionalFormatting sqref="H6:H27">
    <cfRule type="expression" dxfId="900" priority="19" stopIfTrue="1">
      <formula>$H6&lt;=5</formula>
    </cfRule>
  </conditionalFormatting>
  <conditionalFormatting sqref="J6:J27">
    <cfRule type="expression" dxfId="899" priority="20" stopIfTrue="1">
      <formula>$J6&lt;=5</formula>
    </cfRule>
  </conditionalFormatting>
  <conditionalFormatting sqref="L6:L27">
    <cfRule type="expression" dxfId="898" priority="21" stopIfTrue="1">
      <formula>$L6&lt;=5</formula>
    </cfRule>
  </conditionalFormatting>
  <conditionalFormatting sqref="D7:D27">
    <cfRule type="cellIs" dxfId="897" priority="15" stopIfTrue="1" operator="equal">
      <formula>0</formula>
    </cfRule>
  </conditionalFormatting>
  <conditionalFormatting sqref="D7:D27">
    <cfRule type="expression" dxfId="896" priority="16" stopIfTrue="1">
      <formula>$F7&lt;=5</formula>
    </cfRule>
  </conditionalFormatting>
  <conditionalFormatting sqref="G7:G27">
    <cfRule type="cellIs" dxfId="895" priority="13" stopIfTrue="1" operator="equal">
      <formula>0</formula>
    </cfRule>
  </conditionalFormatting>
  <conditionalFormatting sqref="G7:G27">
    <cfRule type="expression" dxfId="894" priority="14" stopIfTrue="1">
      <formula>$H7&lt;=5</formula>
    </cfRule>
  </conditionalFormatting>
  <conditionalFormatting sqref="I7:I27">
    <cfRule type="cellIs" dxfId="893" priority="11" stopIfTrue="1" operator="equal">
      <formula>0</formula>
    </cfRule>
  </conditionalFormatting>
  <conditionalFormatting sqref="I7:I27">
    <cfRule type="expression" dxfId="892" priority="12" stopIfTrue="1">
      <formula>$J7&lt;=5</formula>
    </cfRule>
  </conditionalFormatting>
  <conditionalFormatting sqref="K7:K27">
    <cfRule type="cellIs" dxfId="891" priority="9" stopIfTrue="1" operator="equal">
      <formula>0</formula>
    </cfRule>
  </conditionalFormatting>
  <conditionalFormatting sqref="K7:K27">
    <cfRule type="expression" dxfId="890" priority="10" stopIfTrue="1">
      <formula>$L7&lt;=5</formula>
    </cfRule>
  </conditionalFormatting>
  <conditionalFormatting sqref="D6">
    <cfRule type="cellIs" dxfId="889" priority="7" stopIfTrue="1" operator="equal">
      <formula>0</formula>
    </cfRule>
  </conditionalFormatting>
  <conditionalFormatting sqref="D6">
    <cfRule type="expression" dxfId="888" priority="8" stopIfTrue="1">
      <formula>$F6&lt;=5</formula>
    </cfRule>
  </conditionalFormatting>
  <conditionalFormatting sqref="G6">
    <cfRule type="cellIs" dxfId="887" priority="5" stopIfTrue="1" operator="equal">
      <formula>0</formula>
    </cfRule>
  </conditionalFormatting>
  <conditionalFormatting sqref="G6">
    <cfRule type="expression" dxfId="886" priority="6" stopIfTrue="1">
      <formula>$H6&lt;=5</formula>
    </cfRule>
  </conditionalFormatting>
  <conditionalFormatting sqref="I6">
    <cfRule type="cellIs" dxfId="885" priority="3" stopIfTrue="1" operator="equal">
      <formula>0</formula>
    </cfRule>
  </conditionalFormatting>
  <conditionalFormatting sqref="I6">
    <cfRule type="expression" dxfId="884" priority="4" stopIfTrue="1">
      <formula>$J6&lt;=5</formula>
    </cfRule>
  </conditionalFormatting>
  <conditionalFormatting sqref="K6">
    <cfRule type="cellIs" dxfId="883" priority="1" stopIfTrue="1" operator="equal">
      <formula>0</formula>
    </cfRule>
  </conditionalFormatting>
  <conditionalFormatting sqref="K6">
    <cfRule type="expression" dxfId="88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502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109392882</v>
      </c>
      <c r="E6" s="35">
        <v>2.0889884847443342E-2</v>
      </c>
      <c r="F6" s="36">
        <v>12</v>
      </c>
      <c r="G6" s="37">
        <v>10359</v>
      </c>
      <c r="H6" s="36">
        <v>14</v>
      </c>
      <c r="I6" s="37">
        <v>2109</v>
      </c>
      <c r="J6" s="36">
        <v>12</v>
      </c>
      <c r="K6" s="37">
        <v>51869.550497866301</v>
      </c>
      <c r="L6" s="36">
        <v>13</v>
      </c>
    </row>
    <row r="7" spans="1:12" ht="18.75" customHeight="1">
      <c r="B7" s="38" t="s">
        <v>68</v>
      </c>
      <c r="C7" s="39"/>
      <c r="D7" s="40">
        <v>583950523</v>
      </c>
      <c r="E7" s="41">
        <v>0.11151236679251503</v>
      </c>
      <c r="F7" s="42">
        <v>3</v>
      </c>
      <c r="G7" s="43">
        <v>13628</v>
      </c>
      <c r="H7" s="42">
        <v>11</v>
      </c>
      <c r="I7" s="43">
        <v>2735</v>
      </c>
      <c r="J7" s="42">
        <v>7</v>
      </c>
      <c r="K7" s="43">
        <v>213510.24606947001</v>
      </c>
      <c r="L7" s="42">
        <v>2</v>
      </c>
    </row>
    <row r="8" spans="1:12" ht="18.75" customHeight="1">
      <c r="B8" s="38" t="s">
        <v>69</v>
      </c>
      <c r="C8" s="39"/>
      <c r="D8" s="40">
        <v>60692441</v>
      </c>
      <c r="E8" s="41">
        <v>1.158995064779671E-2</v>
      </c>
      <c r="F8" s="42">
        <v>15</v>
      </c>
      <c r="G8" s="43">
        <v>5653</v>
      </c>
      <c r="H8" s="42">
        <v>16</v>
      </c>
      <c r="I8" s="43">
        <v>1050</v>
      </c>
      <c r="J8" s="42">
        <v>16</v>
      </c>
      <c r="K8" s="43">
        <v>57802.324761904798</v>
      </c>
      <c r="L8" s="42">
        <v>12</v>
      </c>
    </row>
    <row r="9" spans="1:12" ht="18.75" customHeight="1">
      <c r="B9" s="38" t="s">
        <v>70</v>
      </c>
      <c r="C9" s="39"/>
      <c r="D9" s="40">
        <v>356112226</v>
      </c>
      <c r="E9" s="41">
        <v>6.8003907182066184E-2</v>
      </c>
      <c r="F9" s="42">
        <v>7</v>
      </c>
      <c r="G9" s="43">
        <v>52373</v>
      </c>
      <c r="H9" s="42">
        <v>4</v>
      </c>
      <c r="I9" s="43">
        <v>4080</v>
      </c>
      <c r="J9" s="42">
        <v>3</v>
      </c>
      <c r="K9" s="43">
        <v>87282.408333333296</v>
      </c>
      <c r="L9" s="42">
        <v>10</v>
      </c>
    </row>
    <row r="10" spans="1:12" ht="18.75" customHeight="1">
      <c r="B10" s="38" t="s">
        <v>71</v>
      </c>
      <c r="C10" s="39"/>
      <c r="D10" s="40">
        <v>148857428</v>
      </c>
      <c r="E10" s="41">
        <v>2.8426113955079713E-2</v>
      </c>
      <c r="F10" s="42">
        <v>11</v>
      </c>
      <c r="G10" s="43">
        <v>11376</v>
      </c>
      <c r="H10" s="42">
        <v>12</v>
      </c>
      <c r="I10" s="43">
        <v>1172</v>
      </c>
      <c r="J10" s="42">
        <v>15</v>
      </c>
      <c r="K10" s="43">
        <v>127011.457337884</v>
      </c>
      <c r="L10" s="42">
        <v>6</v>
      </c>
    </row>
    <row r="11" spans="1:12" ht="18.75" customHeight="1">
      <c r="B11" s="38" t="s">
        <v>72</v>
      </c>
      <c r="C11" s="39"/>
      <c r="D11" s="40">
        <v>309812780</v>
      </c>
      <c r="E11" s="41">
        <v>5.9162471818470765E-2</v>
      </c>
      <c r="F11" s="42">
        <v>9</v>
      </c>
      <c r="G11" s="43">
        <v>35983</v>
      </c>
      <c r="H11" s="42">
        <v>5</v>
      </c>
      <c r="I11" s="43">
        <v>2740</v>
      </c>
      <c r="J11" s="42">
        <v>6</v>
      </c>
      <c r="K11" s="43">
        <v>113070.357664234</v>
      </c>
      <c r="L11" s="42">
        <v>8</v>
      </c>
    </row>
    <row r="12" spans="1:12" ht="18.75" customHeight="1">
      <c r="B12" s="38" t="s">
        <v>73</v>
      </c>
      <c r="C12" s="39"/>
      <c r="D12" s="40">
        <v>157861738</v>
      </c>
      <c r="E12" s="41">
        <v>3.01455951095362E-2</v>
      </c>
      <c r="F12" s="42">
        <v>10</v>
      </c>
      <c r="G12" s="43">
        <v>15124</v>
      </c>
      <c r="H12" s="42">
        <v>10</v>
      </c>
      <c r="I12" s="43">
        <v>2588</v>
      </c>
      <c r="J12" s="42">
        <v>9</v>
      </c>
      <c r="K12" s="43">
        <v>60997.5803709428</v>
      </c>
      <c r="L12" s="42">
        <v>11</v>
      </c>
    </row>
    <row r="13" spans="1:12" ht="18.75" customHeight="1">
      <c r="B13" s="38" t="s">
        <v>74</v>
      </c>
      <c r="C13" s="39"/>
      <c r="D13" s="40">
        <v>9767637</v>
      </c>
      <c r="E13" s="41">
        <v>1.8652476142060773E-3</v>
      </c>
      <c r="F13" s="42">
        <v>17</v>
      </c>
      <c r="G13" s="43">
        <v>2488</v>
      </c>
      <c r="H13" s="42">
        <v>17</v>
      </c>
      <c r="I13" s="43">
        <v>682</v>
      </c>
      <c r="J13" s="42">
        <v>17</v>
      </c>
      <c r="K13" s="43">
        <v>14322.0483870968</v>
      </c>
      <c r="L13" s="42">
        <v>18</v>
      </c>
    </row>
    <row r="14" spans="1:12" ht="18.75" customHeight="1">
      <c r="B14" s="38" t="s">
        <v>75</v>
      </c>
      <c r="C14" s="39"/>
      <c r="D14" s="40">
        <v>1060063645</v>
      </c>
      <c r="E14" s="41">
        <v>0.2024318865190064</v>
      </c>
      <c r="F14" s="42">
        <v>1</v>
      </c>
      <c r="G14" s="43">
        <v>70108</v>
      </c>
      <c r="H14" s="42">
        <v>1</v>
      </c>
      <c r="I14" s="43">
        <v>4701</v>
      </c>
      <c r="J14" s="42">
        <v>1</v>
      </c>
      <c r="K14" s="43">
        <v>225497.47819612801</v>
      </c>
      <c r="L14" s="42">
        <v>1</v>
      </c>
    </row>
    <row r="15" spans="1:12" ht="18.75" customHeight="1">
      <c r="B15" s="38" t="s">
        <v>76</v>
      </c>
      <c r="C15" s="39"/>
      <c r="D15" s="40">
        <v>395759189</v>
      </c>
      <c r="E15" s="41">
        <v>7.557497100704931E-2</v>
      </c>
      <c r="F15" s="42">
        <v>6</v>
      </c>
      <c r="G15" s="43">
        <v>25476</v>
      </c>
      <c r="H15" s="42">
        <v>6</v>
      </c>
      <c r="I15" s="43">
        <v>3441</v>
      </c>
      <c r="J15" s="42">
        <v>5</v>
      </c>
      <c r="K15" s="43">
        <v>115012.841906423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409530099</v>
      </c>
      <c r="E16" s="41">
        <v>7.82046916880028E-2</v>
      </c>
      <c r="F16" s="42">
        <v>5</v>
      </c>
      <c r="G16" s="43">
        <v>60012</v>
      </c>
      <c r="H16" s="42">
        <v>2</v>
      </c>
      <c r="I16" s="43">
        <v>4414</v>
      </c>
      <c r="J16" s="42">
        <v>2</v>
      </c>
      <c r="K16" s="43">
        <v>92779.814000906204</v>
      </c>
      <c r="L16" s="42">
        <v>9</v>
      </c>
    </row>
    <row r="17" spans="2:12" ht="18.75" customHeight="1">
      <c r="B17" s="38" t="s">
        <v>79</v>
      </c>
      <c r="C17" s="39"/>
      <c r="D17" s="40">
        <v>98962005</v>
      </c>
      <c r="E17" s="41">
        <v>1.8897983588384775E-2</v>
      </c>
      <c r="F17" s="42">
        <v>13</v>
      </c>
      <c r="G17" s="43">
        <v>18198</v>
      </c>
      <c r="H17" s="42">
        <v>9</v>
      </c>
      <c r="I17" s="43">
        <v>2537</v>
      </c>
      <c r="J17" s="42">
        <v>10</v>
      </c>
      <c r="K17" s="43">
        <v>39007.491131257397</v>
      </c>
      <c r="L17" s="42">
        <v>15</v>
      </c>
    </row>
    <row r="18" spans="2:12" ht="18.75" customHeight="1">
      <c r="B18" s="38" t="s">
        <v>80</v>
      </c>
      <c r="C18" s="39"/>
      <c r="D18" s="40">
        <v>657057018</v>
      </c>
      <c r="E18" s="41">
        <v>0.12547293016948313</v>
      </c>
      <c r="F18" s="42">
        <v>2</v>
      </c>
      <c r="G18" s="43">
        <v>53347</v>
      </c>
      <c r="H18" s="42">
        <v>3</v>
      </c>
      <c r="I18" s="43">
        <v>4050</v>
      </c>
      <c r="J18" s="42">
        <v>4</v>
      </c>
      <c r="K18" s="43">
        <v>162236.30074074099</v>
      </c>
      <c r="L18" s="42">
        <v>5</v>
      </c>
    </row>
    <row r="19" spans="2:12" ht="18.75" customHeight="1">
      <c r="B19" s="38" t="s">
        <v>81</v>
      </c>
      <c r="C19" s="39"/>
      <c r="D19" s="40">
        <v>428639821</v>
      </c>
      <c r="E19" s="41">
        <v>8.1853922650275607E-2</v>
      </c>
      <c r="F19" s="42">
        <v>4</v>
      </c>
      <c r="G19" s="43">
        <v>19587</v>
      </c>
      <c r="H19" s="42">
        <v>7</v>
      </c>
      <c r="I19" s="43">
        <v>2232</v>
      </c>
      <c r="J19" s="42">
        <v>11</v>
      </c>
      <c r="K19" s="43">
        <v>192042.930555556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1346</v>
      </c>
      <c r="E20" s="41">
        <v>2.5703486817962011E-7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1346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830908</v>
      </c>
      <c r="E22" s="41">
        <v>1.5867186348394636E-4</v>
      </c>
      <c r="F22" s="42">
        <v>19</v>
      </c>
      <c r="G22" s="43">
        <v>456</v>
      </c>
      <c r="H22" s="42">
        <v>18</v>
      </c>
      <c r="I22" s="43">
        <v>122</v>
      </c>
      <c r="J22" s="42">
        <v>18</v>
      </c>
      <c r="K22" s="43">
        <v>6810.7213114754104</v>
      </c>
      <c r="L22" s="42">
        <v>19</v>
      </c>
    </row>
    <row r="23" spans="2:12" ht="18.75" customHeight="1">
      <c r="B23" s="38" t="s">
        <v>86</v>
      </c>
      <c r="C23" s="39"/>
      <c r="D23" s="40">
        <v>96215217</v>
      </c>
      <c r="E23" s="41">
        <v>1.8373451425310956E-2</v>
      </c>
      <c r="F23" s="42">
        <v>14</v>
      </c>
      <c r="G23" s="43">
        <v>18205</v>
      </c>
      <c r="H23" s="42">
        <v>8</v>
      </c>
      <c r="I23" s="43">
        <v>2613</v>
      </c>
      <c r="J23" s="42">
        <v>8</v>
      </c>
      <c r="K23" s="43">
        <v>36821.743972445503</v>
      </c>
      <c r="L23" s="42">
        <v>16</v>
      </c>
    </row>
    <row r="24" spans="2:12" ht="18.75" customHeight="1">
      <c r="B24" s="38" t="s">
        <v>87</v>
      </c>
      <c r="C24" s="39"/>
      <c r="D24" s="40">
        <v>324590718</v>
      </c>
      <c r="E24" s="41">
        <v>6.1984496592465264E-2</v>
      </c>
      <c r="F24" s="42">
        <v>8</v>
      </c>
      <c r="G24" s="43">
        <v>10667</v>
      </c>
      <c r="H24" s="42">
        <v>13</v>
      </c>
      <c r="I24" s="43">
        <v>1910</v>
      </c>
      <c r="J24" s="42">
        <v>13</v>
      </c>
      <c r="K24" s="43">
        <v>169942.78429319401</v>
      </c>
      <c r="L24" s="42">
        <v>4</v>
      </c>
    </row>
    <row r="25" spans="2:12" ht="18.75" customHeight="1">
      <c r="B25" s="38" t="s">
        <v>88</v>
      </c>
      <c r="C25" s="39"/>
      <c r="D25" s="40">
        <v>27624632</v>
      </c>
      <c r="E25" s="41">
        <v>5.2752553080464455E-3</v>
      </c>
      <c r="F25" s="42">
        <v>16</v>
      </c>
      <c r="G25" s="43">
        <v>6777</v>
      </c>
      <c r="H25" s="42">
        <v>15</v>
      </c>
      <c r="I25" s="43">
        <v>1293</v>
      </c>
      <c r="J25" s="42">
        <v>14</v>
      </c>
      <c r="K25" s="43">
        <v>21364.7579273009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921357</v>
      </c>
      <c r="E27" s="47">
        <v>1.7594418650919037E-4</v>
      </c>
      <c r="F27" s="48">
        <v>18</v>
      </c>
      <c r="G27" s="49">
        <v>105</v>
      </c>
      <c r="H27" s="48">
        <v>19</v>
      </c>
      <c r="I27" s="49">
        <v>20</v>
      </c>
      <c r="J27" s="48">
        <v>19</v>
      </c>
      <c r="K27" s="49">
        <v>46067.85</v>
      </c>
      <c r="L27" s="48">
        <v>14</v>
      </c>
    </row>
    <row r="28" spans="2:12" ht="18.75" customHeight="1" thickTop="1">
      <c r="B28" s="50" t="s">
        <v>91</v>
      </c>
      <c r="C28" s="51"/>
      <c r="D28" s="52">
        <v>5236643610</v>
      </c>
      <c r="E28" s="53"/>
      <c r="F28" s="54"/>
      <c r="G28" s="55">
        <v>132877</v>
      </c>
      <c r="H28" s="54"/>
      <c r="I28" s="55">
        <v>5498</v>
      </c>
      <c r="J28" s="54"/>
      <c r="K28" s="55">
        <v>952463.37031647901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881" priority="17" stopIfTrue="1" operator="equal">
      <formula>0</formula>
    </cfRule>
  </conditionalFormatting>
  <conditionalFormatting sqref="E6:F27">
    <cfRule type="expression" dxfId="880" priority="18" stopIfTrue="1">
      <formula>$F6&lt;=5</formula>
    </cfRule>
  </conditionalFormatting>
  <conditionalFormatting sqref="H6:H27">
    <cfRule type="expression" dxfId="879" priority="19" stopIfTrue="1">
      <formula>$H6&lt;=5</formula>
    </cfRule>
  </conditionalFormatting>
  <conditionalFormatting sqref="J6:J27">
    <cfRule type="expression" dxfId="878" priority="20" stopIfTrue="1">
      <formula>$J6&lt;=5</formula>
    </cfRule>
  </conditionalFormatting>
  <conditionalFormatting sqref="L6:L27">
    <cfRule type="expression" dxfId="877" priority="21" stopIfTrue="1">
      <formula>$L6&lt;=5</formula>
    </cfRule>
  </conditionalFormatting>
  <conditionalFormatting sqref="D7:D27">
    <cfRule type="cellIs" dxfId="876" priority="15" stopIfTrue="1" operator="equal">
      <formula>0</formula>
    </cfRule>
  </conditionalFormatting>
  <conditionalFormatting sqref="D7:D27">
    <cfRule type="expression" dxfId="875" priority="16" stopIfTrue="1">
      <formula>$F7&lt;=5</formula>
    </cfRule>
  </conditionalFormatting>
  <conditionalFormatting sqref="G7:G27">
    <cfRule type="cellIs" dxfId="874" priority="13" stopIfTrue="1" operator="equal">
      <formula>0</formula>
    </cfRule>
  </conditionalFormatting>
  <conditionalFormatting sqref="G7:G27">
    <cfRule type="expression" dxfId="873" priority="14" stopIfTrue="1">
      <formula>$H7&lt;=5</formula>
    </cfRule>
  </conditionalFormatting>
  <conditionalFormatting sqref="I7:I27">
    <cfRule type="cellIs" dxfId="872" priority="11" stopIfTrue="1" operator="equal">
      <formula>0</formula>
    </cfRule>
  </conditionalFormatting>
  <conditionalFormatting sqref="I7:I27">
    <cfRule type="expression" dxfId="871" priority="12" stopIfTrue="1">
      <formula>$J7&lt;=5</formula>
    </cfRule>
  </conditionalFormatting>
  <conditionalFormatting sqref="K7:K27">
    <cfRule type="cellIs" dxfId="870" priority="9" stopIfTrue="1" operator="equal">
      <formula>0</formula>
    </cfRule>
  </conditionalFormatting>
  <conditionalFormatting sqref="K7:K27">
    <cfRule type="expression" dxfId="869" priority="10" stopIfTrue="1">
      <formula>$L7&lt;=5</formula>
    </cfRule>
  </conditionalFormatting>
  <conditionalFormatting sqref="D6">
    <cfRule type="cellIs" dxfId="868" priority="7" stopIfTrue="1" operator="equal">
      <formula>0</formula>
    </cfRule>
  </conditionalFormatting>
  <conditionalFormatting sqref="D6">
    <cfRule type="expression" dxfId="867" priority="8" stopIfTrue="1">
      <formula>$F6&lt;=5</formula>
    </cfRule>
  </conditionalFormatting>
  <conditionalFormatting sqref="G6">
    <cfRule type="cellIs" dxfId="866" priority="5" stopIfTrue="1" operator="equal">
      <formula>0</formula>
    </cfRule>
  </conditionalFormatting>
  <conditionalFormatting sqref="G6">
    <cfRule type="expression" dxfId="865" priority="6" stopIfTrue="1">
      <formula>$H6&lt;=5</formula>
    </cfRule>
  </conditionalFormatting>
  <conditionalFormatting sqref="I6">
    <cfRule type="cellIs" dxfId="864" priority="3" stopIfTrue="1" operator="equal">
      <formula>0</formula>
    </cfRule>
  </conditionalFormatting>
  <conditionalFormatting sqref="I6">
    <cfRule type="expression" dxfId="863" priority="4" stopIfTrue="1">
      <formula>$J6&lt;=5</formula>
    </cfRule>
  </conditionalFormatting>
  <conditionalFormatting sqref="K6">
    <cfRule type="cellIs" dxfId="862" priority="1" stopIfTrue="1" operator="equal">
      <formula>0</formula>
    </cfRule>
  </conditionalFormatting>
  <conditionalFormatting sqref="K6">
    <cfRule type="expression" dxfId="86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503</v>
      </c>
    </row>
    <row r="3" spans="1:12" ht="18.75" customHeight="1">
      <c r="B3" s="31" t="s">
        <v>210</v>
      </c>
      <c r="C3" s="31"/>
    </row>
    <row r="4" spans="1:12" ht="24.95" customHeight="1">
      <c r="B4" s="76" t="s">
        <v>158</v>
      </c>
      <c r="C4" s="77"/>
      <c r="D4" s="80" t="s">
        <v>211</v>
      </c>
      <c r="E4" s="80"/>
      <c r="F4" s="80"/>
      <c r="G4" s="80" t="s">
        <v>212</v>
      </c>
      <c r="H4" s="80"/>
      <c r="I4" s="80" t="s">
        <v>213</v>
      </c>
      <c r="J4" s="80"/>
      <c r="K4" s="80" t="s">
        <v>214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440330421</v>
      </c>
      <c r="E6" s="35">
        <v>1.7825027795082968E-2</v>
      </c>
      <c r="F6" s="36">
        <v>13</v>
      </c>
      <c r="G6" s="37">
        <v>48730</v>
      </c>
      <c r="H6" s="36">
        <v>14</v>
      </c>
      <c r="I6" s="37">
        <v>9856</v>
      </c>
      <c r="J6" s="36">
        <v>12</v>
      </c>
      <c r="K6" s="37">
        <v>44676.382000811704</v>
      </c>
      <c r="L6" s="36">
        <v>13</v>
      </c>
    </row>
    <row r="7" spans="1:12" ht="18.75" customHeight="1">
      <c r="B7" s="38" t="s">
        <v>105</v>
      </c>
      <c r="C7" s="39"/>
      <c r="D7" s="40">
        <v>2211517335</v>
      </c>
      <c r="E7" s="41">
        <v>8.9524493620400603E-2</v>
      </c>
      <c r="F7" s="42">
        <v>3</v>
      </c>
      <c r="G7" s="43">
        <v>59424</v>
      </c>
      <c r="H7" s="42">
        <v>11</v>
      </c>
      <c r="I7" s="43">
        <v>11965</v>
      </c>
      <c r="J7" s="42">
        <v>9</v>
      </c>
      <c r="K7" s="43">
        <v>184832.20518178001</v>
      </c>
      <c r="L7" s="42">
        <v>5</v>
      </c>
    </row>
    <row r="8" spans="1:12" ht="18.75" customHeight="1">
      <c r="B8" s="38" t="s">
        <v>106</v>
      </c>
      <c r="C8" s="39"/>
      <c r="D8" s="40">
        <v>273561440</v>
      </c>
      <c r="E8" s="41">
        <v>1.1074048121837399E-2</v>
      </c>
      <c r="F8" s="42">
        <v>15</v>
      </c>
      <c r="G8" s="43">
        <v>23082</v>
      </c>
      <c r="H8" s="42">
        <v>16</v>
      </c>
      <c r="I8" s="43">
        <v>4511</v>
      </c>
      <c r="J8" s="42">
        <v>16</v>
      </c>
      <c r="K8" s="43">
        <v>60643.192196852098</v>
      </c>
      <c r="L8" s="42">
        <v>12</v>
      </c>
    </row>
    <row r="9" spans="1:12" ht="18.75" customHeight="1">
      <c r="B9" s="38" t="s">
        <v>107</v>
      </c>
      <c r="C9" s="39"/>
      <c r="D9" s="40">
        <v>1358189616</v>
      </c>
      <c r="E9" s="41">
        <v>5.4980910928688849E-2</v>
      </c>
      <c r="F9" s="42">
        <v>9</v>
      </c>
      <c r="G9" s="43">
        <v>246418</v>
      </c>
      <c r="H9" s="42">
        <v>4</v>
      </c>
      <c r="I9" s="43">
        <v>19230</v>
      </c>
      <c r="J9" s="42">
        <v>4</v>
      </c>
      <c r="K9" s="43">
        <v>70628.685179407199</v>
      </c>
      <c r="L9" s="42">
        <v>10</v>
      </c>
    </row>
    <row r="10" spans="1:12" ht="18.75" customHeight="1">
      <c r="B10" s="38" t="s">
        <v>108</v>
      </c>
      <c r="C10" s="39"/>
      <c r="D10" s="40">
        <v>1050864842</v>
      </c>
      <c r="E10" s="41">
        <v>4.2540088361338699E-2</v>
      </c>
      <c r="F10" s="42">
        <v>10</v>
      </c>
      <c r="G10" s="43">
        <v>57531</v>
      </c>
      <c r="H10" s="42">
        <v>12</v>
      </c>
      <c r="I10" s="43">
        <v>5560</v>
      </c>
      <c r="J10" s="42">
        <v>15</v>
      </c>
      <c r="K10" s="43">
        <v>189004.467985611</v>
      </c>
      <c r="L10" s="42">
        <v>3</v>
      </c>
    </row>
    <row r="11" spans="1:12" ht="18.75" customHeight="1">
      <c r="B11" s="38" t="s">
        <v>109</v>
      </c>
      <c r="C11" s="39"/>
      <c r="D11" s="40">
        <v>2186750303</v>
      </c>
      <c r="E11" s="41">
        <v>8.8521898721780803E-2</v>
      </c>
      <c r="F11" s="42">
        <v>4</v>
      </c>
      <c r="G11" s="43">
        <v>176002</v>
      </c>
      <c r="H11" s="42">
        <v>5</v>
      </c>
      <c r="I11" s="43">
        <v>13342</v>
      </c>
      <c r="J11" s="42">
        <v>6</v>
      </c>
      <c r="K11" s="43">
        <v>163899.73789536799</v>
      </c>
      <c r="L11" s="42">
        <v>6</v>
      </c>
    </row>
    <row r="12" spans="1:12" ht="18.75" customHeight="1">
      <c r="B12" s="38" t="s">
        <v>110</v>
      </c>
      <c r="C12" s="39"/>
      <c r="D12" s="40">
        <v>807572491</v>
      </c>
      <c r="E12" s="41">
        <v>3.2691364057763773E-2</v>
      </c>
      <c r="F12" s="42">
        <v>11</v>
      </c>
      <c r="G12" s="43">
        <v>70151</v>
      </c>
      <c r="H12" s="42">
        <v>10</v>
      </c>
      <c r="I12" s="43">
        <v>12422</v>
      </c>
      <c r="J12" s="42">
        <v>8</v>
      </c>
      <c r="K12" s="43">
        <v>65011.470858154898</v>
      </c>
      <c r="L12" s="42">
        <v>11</v>
      </c>
    </row>
    <row r="13" spans="1:12" ht="18.75" customHeight="1">
      <c r="B13" s="38" t="s">
        <v>111</v>
      </c>
      <c r="C13" s="39"/>
      <c r="D13" s="40">
        <v>66887569</v>
      </c>
      <c r="E13" s="41">
        <v>2.7076775069568263E-3</v>
      </c>
      <c r="F13" s="42">
        <v>17</v>
      </c>
      <c r="G13" s="43">
        <v>18469</v>
      </c>
      <c r="H13" s="42">
        <v>17</v>
      </c>
      <c r="I13" s="43">
        <v>3679</v>
      </c>
      <c r="J13" s="42">
        <v>17</v>
      </c>
      <c r="K13" s="43">
        <v>18180.9103017124</v>
      </c>
      <c r="L13" s="42">
        <v>18</v>
      </c>
    </row>
    <row r="14" spans="1:12" ht="18.75" customHeight="1">
      <c r="B14" s="38" t="s">
        <v>112</v>
      </c>
      <c r="C14" s="39"/>
      <c r="D14" s="40">
        <v>5075390419</v>
      </c>
      <c r="E14" s="41">
        <v>0.20545701812769548</v>
      </c>
      <c r="F14" s="42">
        <v>1</v>
      </c>
      <c r="G14" s="43">
        <v>332055</v>
      </c>
      <c r="H14" s="42">
        <v>1</v>
      </c>
      <c r="I14" s="43">
        <v>22234</v>
      </c>
      <c r="J14" s="42">
        <v>1</v>
      </c>
      <c r="K14" s="43">
        <v>228271.58491499501</v>
      </c>
      <c r="L14" s="42">
        <v>1</v>
      </c>
    </row>
    <row r="15" spans="1:12" ht="18.75" customHeight="1">
      <c r="B15" s="38" t="s">
        <v>113</v>
      </c>
      <c r="C15" s="39"/>
      <c r="D15" s="40">
        <v>1570934062</v>
      </c>
      <c r="E15" s="41">
        <v>6.3593024655892644E-2</v>
      </c>
      <c r="F15" s="42">
        <v>7</v>
      </c>
      <c r="G15" s="43">
        <v>120230</v>
      </c>
      <c r="H15" s="42">
        <v>6</v>
      </c>
      <c r="I15" s="43">
        <v>15948</v>
      </c>
      <c r="J15" s="42">
        <v>5</v>
      </c>
      <c r="K15" s="43">
        <v>98503.515299724095</v>
      </c>
      <c r="L15" s="42">
        <v>8</v>
      </c>
    </row>
    <row r="16" spans="1:12" ht="18.75" customHeight="1">
      <c r="B16" s="38" t="s">
        <v>114</v>
      </c>
      <c r="C16" s="39" t="s">
        <v>115</v>
      </c>
      <c r="D16" s="40">
        <v>1521747188</v>
      </c>
      <c r="E16" s="41">
        <v>6.1601889466522564E-2</v>
      </c>
      <c r="F16" s="42">
        <v>8</v>
      </c>
      <c r="G16" s="43">
        <v>266557</v>
      </c>
      <c r="H16" s="42">
        <v>3</v>
      </c>
      <c r="I16" s="43">
        <v>20281</v>
      </c>
      <c r="J16" s="42">
        <v>2</v>
      </c>
      <c r="K16" s="43">
        <v>75033.143730585303</v>
      </c>
      <c r="L16" s="42">
        <v>9</v>
      </c>
    </row>
    <row r="17" spans="2:12" ht="18.75" customHeight="1">
      <c r="B17" s="38" t="s">
        <v>116</v>
      </c>
      <c r="C17" s="39"/>
      <c r="D17" s="40">
        <v>312771130</v>
      </c>
      <c r="E17" s="41">
        <v>1.2661296653290979E-2</v>
      </c>
      <c r="F17" s="42">
        <v>14</v>
      </c>
      <c r="G17" s="43">
        <v>83530</v>
      </c>
      <c r="H17" s="42">
        <v>9</v>
      </c>
      <c r="I17" s="43">
        <v>11681</v>
      </c>
      <c r="J17" s="42">
        <v>10</v>
      </c>
      <c r="K17" s="43">
        <v>26776.057700539299</v>
      </c>
      <c r="L17" s="42">
        <v>15</v>
      </c>
    </row>
    <row r="18" spans="2:12" ht="18.75" customHeight="1">
      <c r="B18" s="38" t="s">
        <v>117</v>
      </c>
      <c r="C18" s="39"/>
      <c r="D18" s="40">
        <v>3669267651</v>
      </c>
      <c r="E18" s="41">
        <v>0.1485357239641496</v>
      </c>
      <c r="F18" s="42">
        <v>2</v>
      </c>
      <c r="G18" s="43">
        <v>270764</v>
      </c>
      <c r="H18" s="42">
        <v>2</v>
      </c>
      <c r="I18" s="43">
        <v>19660</v>
      </c>
      <c r="J18" s="42">
        <v>3</v>
      </c>
      <c r="K18" s="43">
        <v>186636.197914547</v>
      </c>
      <c r="L18" s="42">
        <v>4</v>
      </c>
    </row>
    <row r="19" spans="2:12" ht="18.75" customHeight="1">
      <c r="B19" s="38" t="s">
        <v>118</v>
      </c>
      <c r="C19" s="39"/>
      <c r="D19" s="40">
        <v>1633004733</v>
      </c>
      <c r="E19" s="41">
        <v>6.6105709183393077E-2</v>
      </c>
      <c r="F19" s="42">
        <v>6</v>
      </c>
      <c r="G19" s="43">
        <v>95581</v>
      </c>
      <c r="H19" s="42">
        <v>8</v>
      </c>
      <c r="I19" s="43">
        <v>10520</v>
      </c>
      <c r="J19" s="42">
        <v>11</v>
      </c>
      <c r="K19" s="43">
        <v>155228.58678707201</v>
      </c>
      <c r="L19" s="42">
        <v>7</v>
      </c>
    </row>
    <row r="20" spans="2:12" ht="18.75" customHeight="1">
      <c r="B20" s="38" t="s">
        <v>119</v>
      </c>
      <c r="C20" s="39" t="s">
        <v>115</v>
      </c>
      <c r="D20" s="40">
        <v>59578</v>
      </c>
      <c r="E20" s="41">
        <v>2.4117786446906719E-6</v>
      </c>
      <c r="F20" s="42">
        <v>20</v>
      </c>
      <c r="G20" s="43">
        <v>16</v>
      </c>
      <c r="H20" s="42">
        <v>20</v>
      </c>
      <c r="I20" s="43">
        <v>9</v>
      </c>
      <c r="J20" s="42">
        <v>20</v>
      </c>
      <c r="K20" s="43">
        <v>6619.7777777777801</v>
      </c>
      <c r="L20" s="42">
        <v>21</v>
      </c>
    </row>
    <row r="21" spans="2:12" ht="18.75" customHeight="1">
      <c r="B21" s="38" t="s">
        <v>120</v>
      </c>
      <c r="C21" s="39" t="s">
        <v>115</v>
      </c>
      <c r="D21" s="40">
        <v>18370</v>
      </c>
      <c r="E21" s="41">
        <v>7.4363647156614265E-7</v>
      </c>
      <c r="F21" s="42">
        <v>21</v>
      </c>
      <c r="G21" s="43">
        <v>8</v>
      </c>
      <c r="H21" s="42">
        <v>21</v>
      </c>
      <c r="I21" s="43">
        <v>2</v>
      </c>
      <c r="J21" s="42">
        <v>21</v>
      </c>
      <c r="K21" s="43">
        <v>9185</v>
      </c>
      <c r="L21" s="42">
        <v>20</v>
      </c>
    </row>
    <row r="22" spans="2:12" ht="18.75" customHeight="1">
      <c r="B22" s="38" t="s">
        <v>121</v>
      </c>
      <c r="C22" s="39"/>
      <c r="D22" s="40">
        <v>10097286</v>
      </c>
      <c r="E22" s="41">
        <v>4.0874851025771418E-4</v>
      </c>
      <c r="F22" s="42">
        <v>18</v>
      </c>
      <c r="G22" s="43">
        <v>1992</v>
      </c>
      <c r="H22" s="42">
        <v>18</v>
      </c>
      <c r="I22" s="43">
        <v>566</v>
      </c>
      <c r="J22" s="42">
        <v>18</v>
      </c>
      <c r="K22" s="43">
        <v>17839.7279151943</v>
      </c>
      <c r="L22" s="42">
        <v>19</v>
      </c>
    </row>
    <row r="23" spans="2:12" ht="18.75" customHeight="1">
      <c r="B23" s="38" t="s">
        <v>122</v>
      </c>
      <c r="C23" s="39"/>
      <c r="D23" s="40">
        <v>550273394</v>
      </c>
      <c r="E23" s="41">
        <v>2.2275632286929005E-2</v>
      </c>
      <c r="F23" s="42">
        <v>12</v>
      </c>
      <c r="G23" s="43">
        <v>97808</v>
      </c>
      <c r="H23" s="42">
        <v>7</v>
      </c>
      <c r="I23" s="43">
        <v>12932</v>
      </c>
      <c r="J23" s="42">
        <v>7</v>
      </c>
      <c r="K23" s="43">
        <v>42551.298639034998</v>
      </c>
      <c r="L23" s="42">
        <v>14</v>
      </c>
    </row>
    <row r="24" spans="2:12" ht="18.75" customHeight="1">
      <c r="B24" s="38" t="s">
        <v>123</v>
      </c>
      <c r="C24" s="39"/>
      <c r="D24" s="40">
        <v>1783665576</v>
      </c>
      <c r="E24" s="41">
        <v>7.2204614882451348E-2</v>
      </c>
      <c r="F24" s="42">
        <v>5</v>
      </c>
      <c r="G24" s="43">
        <v>51373</v>
      </c>
      <c r="H24" s="42">
        <v>13</v>
      </c>
      <c r="I24" s="43">
        <v>9097</v>
      </c>
      <c r="J24" s="42">
        <v>13</v>
      </c>
      <c r="K24" s="43">
        <v>196071.84522369999</v>
      </c>
      <c r="L24" s="42">
        <v>2</v>
      </c>
    </row>
    <row r="25" spans="2:12" ht="18.75" customHeight="1">
      <c r="B25" s="38" t="s">
        <v>124</v>
      </c>
      <c r="C25" s="39"/>
      <c r="D25" s="40">
        <v>176285590</v>
      </c>
      <c r="E25" s="41">
        <v>7.1362217820117408E-3</v>
      </c>
      <c r="F25" s="42">
        <v>16</v>
      </c>
      <c r="G25" s="43">
        <v>36962</v>
      </c>
      <c r="H25" s="42">
        <v>15</v>
      </c>
      <c r="I25" s="43">
        <v>7316</v>
      </c>
      <c r="J25" s="42">
        <v>14</v>
      </c>
      <c r="K25" s="43">
        <v>24095.898031711298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3741406</v>
      </c>
      <c r="E27" s="47">
        <v>1.5145595843965137E-4</v>
      </c>
      <c r="F27" s="48">
        <v>19</v>
      </c>
      <c r="G27" s="49">
        <v>660</v>
      </c>
      <c r="H27" s="48">
        <v>19</v>
      </c>
      <c r="I27" s="49">
        <v>155</v>
      </c>
      <c r="J27" s="48">
        <v>19</v>
      </c>
      <c r="K27" s="49">
        <v>24138.103225806499</v>
      </c>
      <c r="L27" s="48">
        <v>16</v>
      </c>
    </row>
    <row r="28" spans="2:12" ht="18.75" customHeight="1" thickTop="1">
      <c r="B28" s="50" t="s">
        <v>127</v>
      </c>
      <c r="C28" s="51"/>
      <c r="D28" s="52">
        <v>24702930400</v>
      </c>
      <c r="E28" s="53"/>
      <c r="F28" s="54"/>
      <c r="G28" s="55">
        <v>628057</v>
      </c>
      <c r="H28" s="54"/>
      <c r="I28" s="55">
        <v>26148</v>
      </c>
      <c r="J28" s="54"/>
      <c r="K28" s="55">
        <v>944734.98546733998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860" priority="17" stopIfTrue="1" operator="equal">
      <formula>0</formula>
    </cfRule>
  </conditionalFormatting>
  <conditionalFormatting sqref="E6:F27">
    <cfRule type="expression" dxfId="859" priority="18" stopIfTrue="1">
      <formula>$F6&lt;=5</formula>
    </cfRule>
  </conditionalFormatting>
  <conditionalFormatting sqref="H6:H27">
    <cfRule type="expression" dxfId="858" priority="19" stopIfTrue="1">
      <formula>$H6&lt;=5</formula>
    </cfRule>
  </conditionalFormatting>
  <conditionalFormatting sqref="J6:J27">
    <cfRule type="expression" dxfId="857" priority="20" stopIfTrue="1">
      <formula>$J6&lt;=5</formula>
    </cfRule>
  </conditionalFormatting>
  <conditionalFormatting sqref="L6:L27">
    <cfRule type="expression" dxfId="856" priority="21" stopIfTrue="1">
      <formula>$L6&lt;=5</formula>
    </cfRule>
  </conditionalFormatting>
  <conditionalFormatting sqref="D7:D27">
    <cfRule type="cellIs" dxfId="855" priority="15" stopIfTrue="1" operator="equal">
      <formula>0</formula>
    </cfRule>
  </conditionalFormatting>
  <conditionalFormatting sqref="D7:D27">
    <cfRule type="expression" dxfId="854" priority="16" stopIfTrue="1">
      <formula>$F7&lt;=5</formula>
    </cfRule>
  </conditionalFormatting>
  <conditionalFormatting sqref="G7:G27">
    <cfRule type="cellIs" dxfId="853" priority="13" stopIfTrue="1" operator="equal">
      <formula>0</formula>
    </cfRule>
  </conditionalFormatting>
  <conditionalFormatting sqref="G7:G27">
    <cfRule type="expression" dxfId="852" priority="14" stopIfTrue="1">
      <formula>$H7&lt;=5</formula>
    </cfRule>
  </conditionalFormatting>
  <conditionalFormatting sqref="I7:I27">
    <cfRule type="cellIs" dxfId="851" priority="11" stopIfTrue="1" operator="equal">
      <formula>0</formula>
    </cfRule>
  </conditionalFormatting>
  <conditionalFormatting sqref="I7:I27">
    <cfRule type="expression" dxfId="850" priority="12" stopIfTrue="1">
      <formula>$J7&lt;=5</formula>
    </cfRule>
  </conditionalFormatting>
  <conditionalFormatting sqref="K7:K27">
    <cfRule type="cellIs" dxfId="849" priority="9" stopIfTrue="1" operator="equal">
      <formula>0</formula>
    </cfRule>
  </conditionalFormatting>
  <conditionalFormatting sqref="K7:K27">
    <cfRule type="expression" dxfId="848" priority="10" stopIfTrue="1">
      <formula>$L7&lt;=5</formula>
    </cfRule>
  </conditionalFormatting>
  <conditionalFormatting sqref="D6">
    <cfRule type="cellIs" dxfId="847" priority="7" stopIfTrue="1" operator="equal">
      <formula>0</formula>
    </cfRule>
  </conditionalFormatting>
  <conditionalFormatting sqref="D6">
    <cfRule type="expression" dxfId="846" priority="8" stopIfTrue="1">
      <formula>$F6&lt;=5</formula>
    </cfRule>
  </conditionalFormatting>
  <conditionalFormatting sqref="G6">
    <cfRule type="cellIs" dxfId="845" priority="5" stopIfTrue="1" operator="equal">
      <formula>0</formula>
    </cfRule>
  </conditionalFormatting>
  <conditionalFormatting sqref="G6">
    <cfRule type="expression" dxfId="844" priority="6" stopIfTrue="1">
      <formula>$H6&lt;=5</formula>
    </cfRule>
  </conditionalFormatting>
  <conditionalFormatting sqref="I6">
    <cfRule type="cellIs" dxfId="843" priority="3" stopIfTrue="1" operator="equal">
      <formula>0</formula>
    </cfRule>
  </conditionalFormatting>
  <conditionalFormatting sqref="I6">
    <cfRule type="expression" dxfId="842" priority="4" stopIfTrue="1">
      <formula>$J6&lt;=5</formula>
    </cfRule>
  </conditionalFormatting>
  <conditionalFormatting sqref="K6">
    <cfRule type="cellIs" dxfId="841" priority="1" stopIfTrue="1" operator="equal">
      <formula>0</formula>
    </cfRule>
  </conditionalFormatting>
  <conditionalFormatting sqref="K6">
    <cfRule type="expression" dxfId="84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504</v>
      </c>
    </row>
    <row r="3" spans="1:12" ht="18.75" customHeight="1">
      <c r="B3" s="31" t="s">
        <v>215</v>
      </c>
      <c r="C3" s="31"/>
    </row>
    <row r="4" spans="1:12" ht="24.95" customHeight="1">
      <c r="B4" s="76" t="s">
        <v>216</v>
      </c>
      <c r="C4" s="77"/>
      <c r="D4" s="80" t="s">
        <v>58</v>
      </c>
      <c r="E4" s="80"/>
      <c r="F4" s="80"/>
      <c r="G4" s="80" t="s">
        <v>96</v>
      </c>
      <c r="H4" s="80"/>
      <c r="I4" s="80" t="s">
        <v>97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217</v>
      </c>
      <c r="F5" s="63" t="s">
        <v>218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103</v>
      </c>
      <c r="L5" s="64" t="s">
        <v>219</v>
      </c>
    </row>
    <row r="6" spans="1:12" ht="18.75" customHeight="1">
      <c r="B6" s="32" t="s">
        <v>179</v>
      </c>
      <c r="C6" s="33"/>
      <c r="D6" s="34">
        <v>907231822</v>
      </c>
      <c r="E6" s="35">
        <v>2.0531251073237635E-2</v>
      </c>
      <c r="F6" s="36">
        <v>12</v>
      </c>
      <c r="G6" s="37">
        <v>103926</v>
      </c>
      <c r="H6" s="36">
        <v>13</v>
      </c>
      <c r="I6" s="37">
        <v>20021</v>
      </c>
      <c r="J6" s="36">
        <v>12</v>
      </c>
      <c r="K6" s="37">
        <v>45314.0113880426</v>
      </c>
      <c r="L6" s="36">
        <v>13</v>
      </c>
    </row>
    <row r="7" spans="1:12" ht="18.75" customHeight="1">
      <c r="B7" s="38" t="s">
        <v>105</v>
      </c>
      <c r="C7" s="39"/>
      <c r="D7" s="40">
        <v>5232286701</v>
      </c>
      <c r="E7" s="41">
        <v>0.11841007925468608</v>
      </c>
      <c r="F7" s="42">
        <v>3</v>
      </c>
      <c r="G7" s="43">
        <v>143330</v>
      </c>
      <c r="H7" s="42">
        <v>11</v>
      </c>
      <c r="I7" s="43">
        <v>24357</v>
      </c>
      <c r="J7" s="42">
        <v>9</v>
      </c>
      <c r="K7" s="43">
        <v>214816.54969823899</v>
      </c>
      <c r="L7" s="42">
        <v>1</v>
      </c>
    </row>
    <row r="8" spans="1:12" ht="18.75" customHeight="1">
      <c r="B8" s="38" t="s">
        <v>106</v>
      </c>
      <c r="C8" s="39"/>
      <c r="D8" s="40">
        <v>464423924</v>
      </c>
      <c r="E8" s="41">
        <v>1.0510217958450573E-2</v>
      </c>
      <c r="F8" s="42">
        <v>15</v>
      </c>
      <c r="G8" s="43">
        <v>54375</v>
      </c>
      <c r="H8" s="42">
        <v>16</v>
      </c>
      <c r="I8" s="43">
        <v>9327</v>
      </c>
      <c r="J8" s="42">
        <v>16</v>
      </c>
      <c r="K8" s="43">
        <v>49793.494585611697</v>
      </c>
      <c r="L8" s="42">
        <v>12</v>
      </c>
    </row>
    <row r="9" spans="1:12" ht="18.75" customHeight="1">
      <c r="B9" s="38" t="s">
        <v>107</v>
      </c>
      <c r="C9" s="39"/>
      <c r="D9" s="40">
        <v>2946792472</v>
      </c>
      <c r="E9" s="41">
        <v>6.668784607883671E-2</v>
      </c>
      <c r="F9" s="42">
        <v>7</v>
      </c>
      <c r="G9" s="43">
        <v>533165</v>
      </c>
      <c r="H9" s="42">
        <v>3</v>
      </c>
      <c r="I9" s="43">
        <v>37979</v>
      </c>
      <c r="J9" s="42">
        <v>3</v>
      </c>
      <c r="K9" s="43">
        <v>77590.049027093904</v>
      </c>
      <c r="L9" s="42">
        <v>10</v>
      </c>
    </row>
    <row r="10" spans="1:12" ht="18.75" customHeight="1">
      <c r="B10" s="38" t="s">
        <v>108</v>
      </c>
      <c r="C10" s="39"/>
      <c r="D10" s="40">
        <v>1179465726</v>
      </c>
      <c r="E10" s="41">
        <v>2.6692082845374998E-2</v>
      </c>
      <c r="F10" s="42">
        <v>11</v>
      </c>
      <c r="G10" s="43">
        <v>122505</v>
      </c>
      <c r="H10" s="42">
        <v>12</v>
      </c>
      <c r="I10" s="43">
        <v>11789</v>
      </c>
      <c r="J10" s="42">
        <v>15</v>
      </c>
      <c r="K10" s="43">
        <v>100047.98761557401</v>
      </c>
      <c r="L10" s="42">
        <v>7</v>
      </c>
    </row>
    <row r="11" spans="1:12" ht="18.75" customHeight="1">
      <c r="B11" s="38" t="s">
        <v>109</v>
      </c>
      <c r="C11" s="39"/>
      <c r="D11" s="40">
        <v>2774153533</v>
      </c>
      <c r="E11" s="41">
        <v>6.2780913676694444E-2</v>
      </c>
      <c r="F11" s="42">
        <v>9</v>
      </c>
      <c r="G11" s="43">
        <v>348854</v>
      </c>
      <c r="H11" s="42">
        <v>5</v>
      </c>
      <c r="I11" s="43">
        <v>25120</v>
      </c>
      <c r="J11" s="42">
        <v>7</v>
      </c>
      <c r="K11" s="43">
        <v>110436.048288217</v>
      </c>
      <c r="L11" s="42">
        <v>6</v>
      </c>
    </row>
    <row r="12" spans="1:12" ht="18.75" customHeight="1">
      <c r="B12" s="38" t="s">
        <v>220</v>
      </c>
      <c r="C12" s="39"/>
      <c r="D12" s="40">
        <v>1828168178</v>
      </c>
      <c r="E12" s="41">
        <v>4.1372644738007648E-2</v>
      </c>
      <c r="F12" s="42">
        <v>10</v>
      </c>
      <c r="G12" s="43">
        <v>182395</v>
      </c>
      <c r="H12" s="42">
        <v>9</v>
      </c>
      <c r="I12" s="43">
        <v>26605</v>
      </c>
      <c r="J12" s="42">
        <v>6</v>
      </c>
      <c r="K12" s="43">
        <v>68715.210599511396</v>
      </c>
      <c r="L12" s="42">
        <v>11</v>
      </c>
    </row>
    <row r="13" spans="1:12" ht="18.75" customHeight="1">
      <c r="B13" s="38" t="s">
        <v>221</v>
      </c>
      <c r="C13" s="39"/>
      <c r="D13" s="40">
        <v>163460298</v>
      </c>
      <c r="E13" s="41">
        <v>3.6992137371744918E-3</v>
      </c>
      <c r="F13" s="42">
        <v>17</v>
      </c>
      <c r="G13" s="43">
        <v>36192</v>
      </c>
      <c r="H13" s="42">
        <v>17</v>
      </c>
      <c r="I13" s="43">
        <v>8030</v>
      </c>
      <c r="J13" s="42">
        <v>17</v>
      </c>
      <c r="K13" s="43">
        <v>20356.201494395998</v>
      </c>
      <c r="L13" s="42">
        <v>16</v>
      </c>
    </row>
    <row r="14" spans="1:12" ht="18.75" customHeight="1">
      <c r="B14" s="38" t="s">
        <v>222</v>
      </c>
      <c r="C14" s="39"/>
      <c r="D14" s="40">
        <v>8829998495</v>
      </c>
      <c r="E14" s="41">
        <v>0.19982865644802683</v>
      </c>
      <c r="F14" s="42">
        <v>1</v>
      </c>
      <c r="G14" s="43">
        <v>687686</v>
      </c>
      <c r="H14" s="42">
        <v>1</v>
      </c>
      <c r="I14" s="43">
        <v>42719</v>
      </c>
      <c r="J14" s="42">
        <v>1</v>
      </c>
      <c r="K14" s="43">
        <v>206699.55979774799</v>
      </c>
      <c r="L14" s="42">
        <v>2</v>
      </c>
    </row>
    <row r="15" spans="1:12" ht="18.75" customHeight="1">
      <c r="B15" s="38" t="s">
        <v>223</v>
      </c>
      <c r="C15" s="39"/>
      <c r="D15" s="40">
        <v>3082152365</v>
      </c>
      <c r="E15" s="41">
        <v>6.9751129223273825E-2</v>
      </c>
      <c r="F15" s="42">
        <v>5</v>
      </c>
      <c r="G15" s="43">
        <v>256770</v>
      </c>
      <c r="H15" s="42">
        <v>6</v>
      </c>
      <c r="I15" s="43">
        <v>32585</v>
      </c>
      <c r="J15" s="42">
        <v>5</v>
      </c>
      <c r="K15" s="43">
        <v>94588.073193187098</v>
      </c>
      <c r="L15" s="42">
        <v>8</v>
      </c>
    </row>
    <row r="16" spans="1:12" ht="18.75" customHeight="1">
      <c r="B16" s="38" t="s">
        <v>224</v>
      </c>
      <c r="C16" s="39" t="s">
        <v>115</v>
      </c>
      <c r="D16" s="40">
        <v>3365297024</v>
      </c>
      <c r="E16" s="41">
        <v>7.615887853607875E-2</v>
      </c>
      <c r="F16" s="42">
        <v>4</v>
      </c>
      <c r="G16" s="43">
        <v>564116</v>
      </c>
      <c r="H16" s="42">
        <v>2</v>
      </c>
      <c r="I16" s="43">
        <v>39869</v>
      </c>
      <c r="J16" s="42">
        <v>2</v>
      </c>
      <c r="K16" s="43">
        <v>84408.864631668694</v>
      </c>
      <c r="L16" s="42">
        <v>9</v>
      </c>
    </row>
    <row r="17" spans="2:12" ht="18.75" customHeight="1">
      <c r="B17" s="38" t="s">
        <v>184</v>
      </c>
      <c r="C17" s="39"/>
      <c r="D17" s="40">
        <v>723938318</v>
      </c>
      <c r="E17" s="41">
        <v>1.6383198878131226E-2</v>
      </c>
      <c r="F17" s="42">
        <v>14</v>
      </c>
      <c r="G17" s="43">
        <v>171191</v>
      </c>
      <c r="H17" s="42">
        <v>10</v>
      </c>
      <c r="I17" s="43">
        <v>23659</v>
      </c>
      <c r="J17" s="42">
        <v>10</v>
      </c>
      <c r="K17" s="43">
        <v>30598.855319328799</v>
      </c>
      <c r="L17" s="42">
        <v>15</v>
      </c>
    </row>
    <row r="18" spans="2:12" ht="18.75" customHeight="1">
      <c r="B18" s="38" t="s">
        <v>80</v>
      </c>
      <c r="C18" s="39"/>
      <c r="D18" s="40">
        <v>5746510838</v>
      </c>
      <c r="E18" s="41">
        <v>0.13004730869113981</v>
      </c>
      <c r="F18" s="42">
        <v>2</v>
      </c>
      <c r="G18" s="43">
        <v>529682</v>
      </c>
      <c r="H18" s="42">
        <v>4</v>
      </c>
      <c r="I18" s="43">
        <v>37728</v>
      </c>
      <c r="J18" s="42">
        <v>4</v>
      </c>
      <c r="K18" s="43">
        <v>152314.21856446101</v>
      </c>
      <c r="L18" s="42">
        <v>4</v>
      </c>
    </row>
    <row r="19" spans="2:12" ht="18.75" customHeight="1">
      <c r="B19" s="38" t="s">
        <v>144</v>
      </c>
      <c r="C19" s="39"/>
      <c r="D19" s="40">
        <v>3066709640</v>
      </c>
      <c r="E19" s="41">
        <v>6.9401650229546516E-2</v>
      </c>
      <c r="F19" s="42">
        <v>6</v>
      </c>
      <c r="G19" s="43">
        <v>200653</v>
      </c>
      <c r="H19" s="42">
        <v>7</v>
      </c>
      <c r="I19" s="43">
        <v>20330</v>
      </c>
      <c r="J19" s="42">
        <v>11</v>
      </c>
      <c r="K19" s="43">
        <v>150846.514510576</v>
      </c>
      <c r="L19" s="42">
        <v>5</v>
      </c>
    </row>
    <row r="20" spans="2:12" ht="18.75" customHeight="1">
      <c r="B20" s="38" t="s">
        <v>147</v>
      </c>
      <c r="C20" s="39" t="s">
        <v>78</v>
      </c>
      <c r="D20" s="40">
        <v>75432</v>
      </c>
      <c r="E20" s="41">
        <v>1.7070756265386613E-6</v>
      </c>
      <c r="F20" s="42">
        <v>20</v>
      </c>
      <c r="G20" s="43">
        <v>40</v>
      </c>
      <c r="H20" s="42">
        <v>20</v>
      </c>
      <c r="I20" s="43">
        <v>26</v>
      </c>
      <c r="J20" s="42">
        <v>20</v>
      </c>
      <c r="K20" s="43">
        <v>2901.23076923077</v>
      </c>
      <c r="L20" s="42">
        <v>21</v>
      </c>
    </row>
    <row r="21" spans="2:12" ht="18.75" customHeight="1">
      <c r="B21" s="38" t="s">
        <v>225</v>
      </c>
      <c r="C21" s="39" t="s">
        <v>78</v>
      </c>
      <c r="D21" s="40">
        <v>8802</v>
      </c>
      <c r="E21" s="41">
        <v>1.9919503214541966E-7</v>
      </c>
      <c r="F21" s="42">
        <v>22</v>
      </c>
      <c r="G21" s="43">
        <v>11</v>
      </c>
      <c r="H21" s="42">
        <v>21</v>
      </c>
      <c r="I21" s="43">
        <v>5</v>
      </c>
      <c r="J21" s="42">
        <v>21</v>
      </c>
      <c r="K21" s="43">
        <v>1760.4</v>
      </c>
      <c r="L21" s="42">
        <v>22</v>
      </c>
    </row>
    <row r="22" spans="2:12" ht="18.75" customHeight="1">
      <c r="B22" s="38" t="s">
        <v>226</v>
      </c>
      <c r="C22" s="39"/>
      <c r="D22" s="40">
        <v>12559096</v>
      </c>
      <c r="E22" s="41">
        <v>2.8422057844096929E-4</v>
      </c>
      <c r="F22" s="42">
        <v>18</v>
      </c>
      <c r="G22" s="43">
        <v>5275</v>
      </c>
      <c r="H22" s="42">
        <v>18</v>
      </c>
      <c r="I22" s="43">
        <v>1464</v>
      </c>
      <c r="J22" s="42">
        <v>18</v>
      </c>
      <c r="K22" s="43">
        <v>8578.6174863388005</v>
      </c>
      <c r="L22" s="42">
        <v>19</v>
      </c>
    </row>
    <row r="23" spans="2:12" ht="18.75" customHeight="1">
      <c r="B23" s="38" t="s">
        <v>149</v>
      </c>
      <c r="C23" s="39"/>
      <c r="D23" s="40">
        <v>830016625</v>
      </c>
      <c r="E23" s="41">
        <v>1.8783820529210151E-2</v>
      </c>
      <c r="F23" s="42">
        <v>13</v>
      </c>
      <c r="G23" s="43">
        <v>193480</v>
      </c>
      <c r="H23" s="42">
        <v>8</v>
      </c>
      <c r="I23" s="43">
        <v>24778</v>
      </c>
      <c r="J23" s="42">
        <v>8</v>
      </c>
      <c r="K23" s="43">
        <v>33498.128380014503</v>
      </c>
      <c r="L23" s="42">
        <v>14</v>
      </c>
    </row>
    <row r="24" spans="2:12" ht="18.75" customHeight="1">
      <c r="B24" s="38" t="s">
        <v>150</v>
      </c>
      <c r="C24" s="39"/>
      <c r="D24" s="40">
        <v>2797018753</v>
      </c>
      <c r="E24" s="41">
        <v>6.329836859977013E-2</v>
      </c>
      <c r="F24" s="42">
        <v>8</v>
      </c>
      <c r="G24" s="43">
        <v>97062</v>
      </c>
      <c r="H24" s="42">
        <v>14</v>
      </c>
      <c r="I24" s="43">
        <v>17419</v>
      </c>
      <c r="J24" s="42">
        <v>13</v>
      </c>
      <c r="K24" s="43">
        <v>160572.866008382</v>
      </c>
      <c r="L24" s="42">
        <v>3</v>
      </c>
    </row>
    <row r="25" spans="2:12" ht="18.75" customHeight="1">
      <c r="B25" s="38" t="s">
        <v>227</v>
      </c>
      <c r="C25" s="39"/>
      <c r="D25" s="40">
        <v>235175374</v>
      </c>
      <c r="E25" s="41">
        <v>5.3221729361214599E-3</v>
      </c>
      <c r="F25" s="42">
        <v>16</v>
      </c>
      <c r="G25" s="43">
        <v>86380</v>
      </c>
      <c r="H25" s="42">
        <v>15</v>
      </c>
      <c r="I25" s="43">
        <v>13084</v>
      </c>
      <c r="J25" s="42">
        <v>14</v>
      </c>
      <c r="K25" s="43">
        <v>17974.271935188</v>
      </c>
      <c r="L25" s="42">
        <v>17</v>
      </c>
    </row>
    <row r="26" spans="2:12" ht="18.75" customHeight="1">
      <c r="B26" s="38" t="s">
        <v>228</v>
      </c>
      <c r="C26" s="39"/>
      <c r="D26" s="40">
        <v>9728</v>
      </c>
      <c r="E26" s="41">
        <v>2.201510193945288E-7</v>
      </c>
      <c r="F26" s="42">
        <v>21</v>
      </c>
      <c r="G26" s="43">
        <v>1</v>
      </c>
      <c r="H26" s="42">
        <v>22</v>
      </c>
      <c r="I26" s="43">
        <v>1</v>
      </c>
      <c r="J26" s="42">
        <v>22</v>
      </c>
      <c r="K26" s="43">
        <v>9728</v>
      </c>
      <c r="L26" s="42">
        <v>18</v>
      </c>
    </row>
    <row r="27" spans="2:12" ht="18.75" customHeight="1" thickBot="1">
      <c r="B27" s="44" t="s">
        <v>152</v>
      </c>
      <c r="C27" s="45"/>
      <c r="D27" s="46">
        <v>2395846</v>
      </c>
      <c r="E27" s="47">
        <v>5.4219566119685883E-5</v>
      </c>
      <c r="F27" s="48">
        <v>19</v>
      </c>
      <c r="G27" s="49">
        <v>1915</v>
      </c>
      <c r="H27" s="48">
        <v>19</v>
      </c>
      <c r="I27" s="49">
        <v>327</v>
      </c>
      <c r="J27" s="48">
        <v>19</v>
      </c>
      <c r="K27" s="49">
        <v>7326.7461773700297</v>
      </c>
      <c r="L27" s="48">
        <v>20</v>
      </c>
    </row>
    <row r="28" spans="2:12" ht="18.75" customHeight="1" thickTop="1">
      <c r="B28" s="50" t="s">
        <v>156</v>
      </c>
      <c r="C28" s="51"/>
      <c r="D28" s="52">
        <v>44187848990</v>
      </c>
      <c r="E28" s="53"/>
      <c r="F28" s="54"/>
      <c r="G28" s="55">
        <v>1471124</v>
      </c>
      <c r="H28" s="54"/>
      <c r="I28" s="55">
        <v>51767</v>
      </c>
      <c r="J28" s="54"/>
      <c r="K28" s="55">
        <v>853591.07133888395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839" priority="17" stopIfTrue="1" operator="equal">
      <formula>0</formula>
    </cfRule>
  </conditionalFormatting>
  <conditionalFormatting sqref="E6:F27">
    <cfRule type="expression" dxfId="838" priority="18" stopIfTrue="1">
      <formula>$F6&lt;=5</formula>
    </cfRule>
  </conditionalFormatting>
  <conditionalFormatting sqref="H6:H27">
    <cfRule type="expression" dxfId="837" priority="19" stopIfTrue="1">
      <formula>$H6&lt;=5</formula>
    </cfRule>
  </conditionalFormatting>
  <conditionalFormatting sqref="J6:J27">
    <cfRule type="expression" dxfId="836" priority="20" stopIfTrue="1">
      <formula>$J6&lt;=5</formula>
    </cfRule>
  </conditionalFormatting>
  <conditionalFormatting sqref="L6:L27">
    <cfRule type="expression" dxfId="835" priority="21" stopIfTrue="1">
      <formula>$L6&lt;=5</formula>
    </cfRule>
  </conditionalFormatting>
  <conditionalFormatting sqref="D7:D27">
    <cfRule type="cellIs" dxfId="834" priority="15" stopIfTrue="1" operator="equal">
      <formula>0</formula>
    </cfRule>
  </conditionalFormatting>
  <conditionalFormatting sqref="D7:D27">
    <cfRule type="expression" dxfId="833" priority="16" stopIfTrue="1">
      <formula>$F7&lt;=5</formula>
    </cfRule>
  </conditionalFormatting>
  <conditionalFormatting sqref="G7:G27">
    <cfRule type="cellIs" dxfId="832" priority="13" stopIfTrue="1" operator="equal">
      <formula>0</formula>
    </cfRule>
  </conditionalFormatting>
  <conditionalFormatting sqref="G7:G27">
    <cfRule type="expression" dxfId="831" priority="14" stopIfTrue="1">
      <formula>$H7&lt;=5</formula>
    </cfRule>
  </conditionalFormatting>
  <conditionalFormatting sqref="I7:I27">
    <cfRule type="cellIs" dxfId="830" priority="11" stopIfTrue="1" operator="equal">
      <formula>0</formula>
    </cfRule>
  </conditionalFormatting>
  <conditionalFormatting sqref="I7:I27">
    <cfRule type="expression" dxfId="829" priority="12" stopIfTrue="1">
      <formula>$J7&lt;=5</formula>
    </cfRule>
  </conditionalFormatting>
  <conditionalFormatting sqref="K7:K27">
    <cfRule type="cellIs" dxfId="828" priority="9" stopIfTrue="1" operator="equal">
      <formula>0</formula>
    </cfRule>
  </conditionalFormatting>
  <conditionalFormatting sqref="K7:K27">
    <cfRule type="expression" dxfId="827" priority="10" stopIfTrue="1">
      <formula>$L7&lt;=5</formula>
    </cfRule>
  </conditionalFormatting>
  <conditionalFormatting sqref="D6">
    <cfRule type="cellIs" dxfId="826" priority="7" stopIfTrue="1" operator="equal">
      <formula>0</formula>
    </cfRule>
  </conditionalFormatting>
  <conditionalFormatting sqref="D6">
    <cfRule type="expression" dxfId="825" priority="8" stopIfTrue="1">
      <formula>$F6&lt;=5</formula>
    </cfRule>
  </conditionalFormatting>
  <conditionalFormatting sqref="G6">
    <cfRule type="cellIs" dxfId="824" priority="5" stopIfTrue="1" operator="equal">
      <formula>0</formula>
    </cfRule>
  </conditionalFormatting>
  <conditionalFormatting sqref="G6">
    <cfRule type="expression" dxfId="823" priority="6" stopIfTrue="1">
      <formula>$H6&lt;=5</formula>
    </cfRule>
  </conditionalFormatting>
  <conditionalFormatting sqref="I6">
    <cfRule type="cellIs" dxfId="822" priority="3" stopIfTrue="1" operator="equal">
      <formula>0</formula>
    </cfRule>
  </conditionalFormatting>
  <conditionalFormatting sqref="I6">
    <cfRule type="expression" dxfId="821" priority="4" stopIfTrue="1">
      <formula>$J6&lt;=5</formula>
    </cfRule>
  </conditionalFormatting>
  <conditionalFormatting sqref="K6">
    <cfRule type="cellIs" dxfId="820" priority="1" stopIfTrue="1" operator="equal">
      <formula>0</formula>
    </cfRule>
  </conditionalFormatting>
  <conditionalFormatting sqref="K6">
    <cfRule type="expression" dxfId="81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505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247951749</v>
      </c>
      <c r="E6" s="35">
        <v>1.9439271104681452E-2</v>
      </c>
      <c r="F6" s="36">
        <v>13</v>
      </c>
      <c r="G6" s="37">
        <v>27066</v>
      </c>
      <c r="H6" s="36">
        <v>13</v>
      </c>
      <c r="I6" s="37">
        <v>5668</v>
      </c>
      <c r="J6" s="36">
        <v>11</v>
      </c>
      <c r="K6" s="37">
        <v>43745.897847565298</v>
      </c>
      <c r="L6" s="36">
        <v>13</v>
      </c>
    </row>
    <row r="7" spans="1:12" ht="18.75" customHeight="1">
      <c r="B7" s="38" t="s">
        <v>68</v>
      </c>
      <c r="C7" s="39"/>
      <c r="D7" s="40">
        <v>1579822081</v>
      </c>
      <c r="E7" s="41">
        <v>0.1238571208050685</v>
      </c>
      <c r="F7" s="42">
        <v>2</v>
      </c>
      <c r="G7" s="43">
        <v>34378</v>
      </c>
      <c r="H7" s="42">
        <v>12</v>
      </c>
      <c r="I7" s="43">
        <v>6541</v>
      </c>
      <c r="J7" s="42">
        <v>10</v>
      </c>
      <c r="K7" s="43">
        <v>241526.07873413901</v>
      </c>
      <c r="L7" s="42">
        <v>1</v>
      </c>
    </row>
    <row r="8" spans="1:12" ht="18.75" customHeight="1">
      <c r="B8" s="38" t="s">
        <v>69</v>
      </c>
      <c r="C8" s="39"/>
      <c r="D8" s="40">
        <v>158827016</v>
      </c>
      <c r="E8" s="41">
        <v>1.2451944522365838E-2</v>
      </c>
      <c r="F8" s="42">
        <v>15</v>
      </c>
      <c r="G8" s="43">
        <v>14774</v>
      </c>
      <c r="H8" s="42">
        <v>16</v>
      </c>
      <c r="I8" s="43">
        <v>2903</v>
      </c>
      <c r="J8" s="42">
        <v>16</v>
      </c>
      <c r="K8" s="43">
        <v>54711.338615225599</v>
      </c>
      <c r="L8" s="42">
        <v>12</v>
      </c>
    </row>
    <row r="9" spans="1:12" ht="18.75" customHeight="1">
      <c r="B9" s="38" t="s">
        <v>70</v>
      </c>
      <c r="C9" s="39"/>
      <c r="D9" s="40">
        <v>819226013</v>
      </c>
      <c r="E9" s="41">
        <v>6.4226836983167612E-2</v>
      </c>
      <c r="F9" s="42">
        <v>9</v>
      </c>
      <c r="G9" s="43">
        <v>145863</v>
      </c>
      <c r="H9" s="42">
        <v>3</v>
      </c>
      <c r="I9" s="43">
        <v>10964</v>
      </c>
      <c r="J9" s="42">
        <v>3</v>
      </c>
      <c r="K9" s="43">
        <v>74719.629058737701</v>
      </c>
      <c r="L9" s="42">
        <v>10</v>
      </c>
    </row>
    <row r="10" spans="1:12" ht="18.75" customHeight="1">
      <c r="B10" s="38" t="s">
        <v>71</v>
      </c>
      <c r="C10" s="39"/>
      <c r="D10" s="40">
        <v>318459324</v>
      </c>
      <c r="E10" s="41">
        <v>2.4967023463301277E-2</v>
      </c>
      <c r="F10" s="42">
        <v>11</v>
      </c>
      <c r="G10" s="43">
        <v>36189</v>
      </c>
      <c r="H10" s="42">
        <v>11</v>
      </c>
      <c r="I10" s="43">
        <v>3915</v>
      </c>
      <c r="J10" s="42">
        <v>15</v>
      </c>
      <c r="K10" s="43">
        <v>81343.377777777801</v>
      </c>
      <c r="L10" s="42">
        <v>8</v>
      </c>
    </row>
    <row r="11" spans="1:12" ht="18.75" customHeight="1">
      <c r="B11" s="38" t="s">
        <v>72</v>
      </c>
      <c r="C11" s="39"/>
      <c r="D11" s="40">
        <v>844565611</v>
      </c>
      <c r="E11" s="41">
        <v>6.6213446544069091E-2</v>
      </c>
      <c r="F11" s="42">
        <v>8</v>
      </c>
      <c r="G11" s="43">
        <v>91924</v>
      </c>
      <c r="H11" s="42">
        <v>5</v>
      </c>
      <c r="I11" s="43">
        <v>7115</v>
      </c>
      <c r="J11" s="42">
        <v>7</v>
      </c>
      <c r="K11" s="43">
        <v>118702.12382290899</v>
      </c>
      <c r="L11" s="42">
        <v>6</v>
      </c>
    </row>
    <row r="12" spans="1:12" ht="18.75" customHeight="1">
      <c r="B12" s="38" t="s">
        <v>73</v>
      </c>
      <c r="C12" s="39"/>
      <c r="D12" s="40">
        <v>530295182</v>
      </c>
      <c r="E12" s="41">
        <v>4.1574829981959077E-2</v>
      </c>
      <c r="F12" s="42">
        <v>10</v>
      </c>
      <c r="G12" s="43">
        <v>46368</v>
      </c>
      <c r="H12" s="42">
        <v>9</v>
      </c>
      <c r="I12" s="43">
        <v>7515</v>
      </c>
      <c r="J12" s="42">
        <v>6</v>
      </c>
      <c r="K12" s="43">
        <v>70564.894477711205</v>
      </c>
      <c r="L12" s="42">
        <v>11</v>
      </c>
    </row>
    <row r="13" spans="1:12" ht="18.75" customHeight="1">
      <c r="B13" s="38" t="s">
        <v>74</v>
      </c>
      <c r="C13" s="39"/>
      <c r="D13" s="40">
        <v>44761589</v>
      </c>
      <c r="E13" s="41">
        <v>3.5092822178371778E-3</v>
      </c>
      <c r="F13" s="42">
        <v>17</v>
      </c>
      <c r="G13" s="43">
        <v>8324</v>
      </c>
      <c r="H13" s="42">
        <v>17</v>
      </c>
      <c r="I13" s="43">
        <v>2263</v>
      </c>
      <c r="J13" s="42">
        <v>17</v>
      </c>
      <c r="K13" s="43">
        <v>19779.7565178966</v>
      </c>
      <c r="L13" s="42">
        <v>16</v>
      </c>
    </row>
    <row r="14" spans="1:12" ht="18.75" customHeight="1">
      <c r="B14" s="38" t="s">
        <v>75</v>
      </c>
      <c r="C14" s="39"/>
      <c r="D14" s="40">
        <v>2553744317</v>
      </c>
      <c r="E14" s="41">
        <v>0.20021205057199484</v>
      </c>
      <c r="F14" s="42">
        <v>1</v>
      </c>
      <c r="G14" s="43">
        <v>187641</v>
      </c>
      <c r="H14" s="42">
        <v>1</v>
      </c>
      <c r="I14" s="43">
        <v>12404</v>
      </c>
      <c r="J14" s="42">
        <v>1</v>
      </c>
      <c r="K14" s="43">
        <v>205880.70920670801</v>
      </c>
      <c r="L14" s="42">
        <v>2</v>
      </c>
    </row>
    <row r="15" spans="1:12" ht="18.75" customHeight="1">
      <c r="B15" s="38" t="s">
        <v>76</v>
      </c>
      <c r="C15" s="39"/>
      <c r="D15" s="40">
        <v>896335345</v>
      </c>
      <c r="E15" s="41">
        <v>7.0272163202862434E-2</v>
      </c>
      <c r="F15" s="42">
        <v>6</v>
      </c>
      <c r="G15" s="43">
        <v>61749</v>
      </c>
      <c r="H15" s="42">
        <v>6</v>
      </c>
      <c r="I15" s="43">
        <v>8864</v>
      </c>
      <c r="J15" s="42">
        <v>5</v>
      </c>
      <c r="K15" s="43">
        <v>101120.86473375501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918099757</v>
      </c>
      <c r="E16" s="41">
        <v>7.1978480286764041E-2</v>
      </c>
      <c r="F16" s="42">
        <v>4</v>
      </c>
      <c r="G16" s="43">
        <v>151534</v>
      </c>
      <c r="H16" s="42">
        <v>2</v>
      </c>
      <c r="I16" s="43">
        <v>11333</v>
      </c>
      <c r="J16" s="42">
        <v>2</v>
      </c>
      <c r="K16" s="43">
        <v>81011.184770140302</v>
      </c>
      <c r="L16" s="42">
        <v>9</v>
      </c>
    </row>
    <row r="17" spans="2:12" ht="18.75" customHeight="1">
      <c r="B17" s="38" t="s">
        <v>79</v>
      </c>
      <c r="C17" s="39"/>
      <c r="D17" s="40">
        <v>225462030</v>
      </c>
      <c r="E17" s="41">
        <v>1.7676090379107681E-2</v>
      </c>
      <c r="F17" s="42">
        <v>14</v>
      </c>
      <c r="G17" s="43">
        <v>42861</v>
      </c>
      <c r="H17" s="42">
        <v>10</v>
      </c>
      <c r="I17" s="43">
        <v>6682</v>
      </c>
      <c r="J17" s="42">
        <v>9</v>
      </c>
      <c r="K17" s="43">
        <v>33741.698593235596</v>
      </c>
      <c r="L17" s="42">
        <v>15</v>
      </c>
    </row>
    <row r="18" spans="2:12" ht="18.75" customHeight="1">
      <c r="B18" s="38" t="s">
        <v>80</v>
      </c>
      <c r="C18" s="39"/>
      <c r="D18" s="40">
        <v>1508391435</v>
      </c>
      <c r="E18" s="41">
        <v>0.11825700022363823</v>
      </c>
      <c r="F18" s="42">
        <v>3</v>
      </c>
      <c r="G18" s="43">
        <v>132247</v>
      </c>
      <c r="H18" s="42">
        <v>4</v>
      </c>
      <c r="I18" s="43">
        <v>10414</v>
      </c>
      <c r="J18" s="42">
        <v>4</v>
      </c>
      <c r="K18" s="43">
        <v>144842.65748031501</v>
      </c>
      <c r="L18" s="42">
        <v>5</v>
      </c>
    </row>
    <row r="19" spans="2:12" ht="18.75" customHeight="1">
      <c r="B19" s="38" t="s">
        <v>81</v>
      </c>
      <c r="C19" s="39"/>
      <c r="D19" s="40">
        <v>857139620</v>
      </c>
      <c r="E19" s="41">
        <v>6.7199241444929836E-2</v>
      </c>
      <c r="F19" s="42">
        <v>7</v>
      </c>
      <c r="G19" s="43">
        <v>46890</v>
      </c>
      <c r="H19" s="42">
        <v>8</v>
      </c>
      <c r="I19" s="43">
        <v>5459</v>
      </c>
      <c r="J19" s="42">
        <v>12</v>
      </c>
      <c r="K19" s="43">
        <v>157014.035537644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21163</v>
      </c>
      <c r="E20" s="41">
        <v>1.6591667372686031E-6</v>
      </c>
      <c r="F20" s="42">
        <v>20</v>
      </c>
      <c r="G20" s="43">
        <v>7</v>
      </c>
      <c r="H20" s="42">
        <v>20</v>
      </c>
      <c r="I20" s="43">
        <v>4</v>
      </c>
      <c r="J20" s="42">
        <v>20</v>
      </c>
      <c r="K20" s="43">
        <v>5290.75</v>
      </c>
      <c r="L20" s="42">
        <v>18</v>
      </c>
    </row>
    <row r="21" spans="2:12" ht="18.75" customHeight="1">
      <c r="B21" s="38" t="s">
        <v>83</v>
      </c>
      <c r="C21" s="39" t="s">
        <v>78</v>
      </c>
      <c r="D21" s="40">
        <v>3969</v>
      </c>
      <c r="E21" s="41">
        <v>3.1116726268577637E-7</v>
      </c>
      <c r="F21" s="42">
        <v>21</v>
      </c>
      <c r="G21" s="43">
        <v>5</v>
      </c>
      <c r="H21" s="42">
        <v>21</v>
      </c>
      <c r="I21" s="43">
        <v>3</v>
      </c>
      <c r="J21" s="42">
        <v>21</v>
      </c>
      <c r="K21" s="43">
        <v>1323</v>
      </c>
      <c r="L21" s="42">
        <v>21</v>
      </c>
    </row>
    <row r="22" spans="2:12" ht="18.75" customHeight="1">
      <c r="B22" s="38" t="s">
        <v>85</v>
      </c>
      <c r="C22" s="39"/>
      <c r="D22" s="40">
        <v>1635132</v>
      </c>
      <c r="E22" s="41">
        <v>1.2819338588307354E-4</v>
      </c>
      <c r="F22" s="42">
        <v>18</v>
      </c>
      <c r="G22" s="43">
        <v>1102</v>
      </c>
      <c r="H22" s="42">
        <v>18</v>
      </c>
      <c r="I22" s="43">
        <v>389</v>
      </c>
      <c r="J22" s="42">
        <v>18</v>
      </c>
      <c r="K22" s="43">
        <v>4203.4241645244201</v>
      </c>
      <c r="L22" s="42">
        <v>20</v>
      </c>
    </row>
    <row r="23" spans="2:12" ht="18.75" customHeight="1">
      <c r="B23" s="38" t="s">
        <v>86</v>
      </c>
      <c r="C23" s="39"/>
      <c r="D23" s="40">
        <v>267578501</v>
      </c>
      <c r="E23" s="41">
        <v>2.097799690343494E-2</v>
      </c>
      <c r="F23" s="42">
        <v>12</v>
      </c>
      <c r="G23" s="43">
        <v>47806</v>
      </c>
      <c r="H23" s="42">
        <v>7</v>
      </c>
      <c r="I23" s="43">
        <v>6950</v>
      </c>
      <c r="J23" s="42">
        <v>8</v>
      </c>
      <c r="K23" s="43">
        <v>38500.503741007196</v>
      </c>
      <c r="L23" s="42">
        <v>14</v>
      </c>
    </row>
    <row r="24" spans="2:12" ht="18.75" customHeight="1">
      <c r="B24" s="38" t="s">
        <v>87</v>
      </c>
      <c r="C24" s="39"/>
      <c r="D24" s="40">
        <v>916849485</v>
      </c>
      <c r="E24" s="41">
        <v>7.1880459698239807E-2</v>
      </c>
      <c r="F24" s="42">
        <v>5</v>
      </c>
      <c r="G24" s="43">
        <v>25524</v>
      </c>
      <c r="H24" s="42">
        <v>15</v>
      </c>
      <c r="I24" s="43">
        <v>4946</v>
      </c>
      <c r="J24" s="42">
        <v>13</v>
      </c>
      <c r="K24" s="43">
        <v>185371.91366761</v>
      </c>
      <c r="L24" s="42">
        <v>3</v>
      </c>
    </row>
    <row r="25" spans="2:12" ht="18.75" customHeight="1">
      <c r="B25" s="38" t="s">
        <v>88</v>
      </c>
      <c r="C25" s="39"/>
      <c r="D25" s="40">
        <v>65624124</v>
      </c>
      <c r="E25" s="41">
        <v>5.1448926760473577E-3</v>
      </c>
      <c r="F25" s="42">
        <v>16</v>
      </c>
      <c r="G25" s="43">
        <v>26641</v>
      </c>
      <c r="H25" s="42">
        <v>14</v>
      </c>
      <c r="I25" s="43">
        <v>4243</v>
      </c>
      <c r="J25" s="42">
        <v>14</v>
      </c>
      <c r="K25" s="43">
        <v>15466.4444968183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404407</v>
      </c>
      <c r="E27" s="47">
        <v>3.1705270647761847E-5</v>
      </c>
      <c r="F27" s="48">
        <v>19</v>
      </c>
      <c r="G27" s="49">
        <v>327</v>
      </c>
      <c r="H27" s="48">
        <v>19</v>
      </c>
      <c r="I27" s="49">
        <v>94</v>
      </c>
      <c r="J27" s="48">
        <v>19</v>
      </c>
      <c r="K27" s="49">
        <v>4302.2021276595697</v>
      </c>
      <c r="L27" s="48">
        <v>19</v>
      </c>
    </row>
    <row r="28" spans="2:12" ht="18.75" customHeight="1" thickTop="1">
      <c r="B28" s="50" t="s">
        <v>91</v>
      </c>
      <c r="C28" s="51"/>
      <c r="D28" s="52">
        <v>12755197850</v>
      </c>
      <c r="E28" s="53"/>
      <c r="F28" s="54"/>
      <c r="G28" s="55">
        <v>397197</v>
      </c>
      <c r="H28" s="54"/>
      <c r="I28" s="55">
        <v>14745</v>
      </c>
      <c r="J28" s="54"/>
      <c r="K28" s="55">
        <v>865052.41437775502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818" priority="17" stopIfTrue="1" operator="equal">
      <formula>0</formula>
    </cfRule>
  </conditionalFormatting>
  <conditionalFormatting sqref="E6:F27">
    <cfRule type="expression" dxfId="817" priority="18" stopIfTrue="1">
      <formula>$F6&lt;=5</formula>
    </cfRule>
  </conditionalFormatting>
  <conditionalFormatting sqref="H6:H27">
    <cfRule type="expression" dxfId="816" priority="19" stopIfTrue="1">
      <formula>$H6&lt;=5</formula>
    </cfRule>
  </conditionalFormatting>
  <conditionalFormatting sqref="J6:J27">
    <cfRule type="expression" dxfId="815" priority="20" stopIfTrue="1">
      <formula>$J6&lt;=5</formula>
    </cfRule>
  </conditionalFormatting>
  <conditionalFormatting sqref="L6:L27">
    <cfRule type="expression" dxfId="814" priority="21" stopIfTrue="1">
      <formula>$L6&lt;=5</formula>
    </cfRule>
  </conditionalFormatting>
  <conditionalFormatting sqref="D7:D27">
    <cfRule type="cellIs" dxfId="813" priority="15" stopIfTrue="1" operator="equal">
      <formula>0</formula>
    </cfRule>
  </conditionalFormatting>
  <conditionalFormatting sqref="D7:D27">
    <cfRule type="expression" dxfId="812" priority="16" stopIfTrue="1">
      <formula>$F7&lt;=5</formula>
    </cfRule>
  </conditionalFormatting>
  <conditionalFormatting sqref="G7:G27">
    <cfRule type="cellIs" dxfId="811" priority="13" stopIfTrue="1" operator="equal">
      <formula>0</formula>
    </cfRule>
  </conditionalFormatting>
  <conditionalFormatting sqref="G7:G27">
    <cfRule type="expression" dxfId="810" priority="14" stopIfTrue="1">
      <formula>$H7&lt;=5</formula>
    </cfRule>
  </conditionalFormatting>
  <conditionalFormatting sqref="I7:I27">
    <cfRule type="cellIs" dxfId="809" priority="11" stopIfTrue="1" operator="equal">
      <formula>0</formula>
    </cfRule>
  </conditionalFormatting>
  <conditionalFormatting sqref="I7:I27">
    <cfRule type="expression" dxfId="808" priority="12" stopIfTrue="1">
      <formula>$J7&lt;=5</formula>
    </cfRule>
  </conditionalFormatting>
  <conditionalFormatting sqref="K7:K27">
    <cfRule type="cellIs" dxfId="807" priority="9" stopIfTrue="1" operator="equal">
      <formula>0</formula>
    </cfRule>
  </conditionalFormatting>
  <conditionalFormatting sqref="K7:K27">
    <cfRule type="expression" dxfId="806" priority="10" stopIfTrue="1">
      <formula>$L7&lt;=5</formula>
    </cfRule>
  </conditionalFormatting>
  <conditionalFormatting sqref="D6">
    <cfRule type="cellIs" dxfId="805" priority="7" stopIfTrue="1" operator="equal">
      <formula>0</formula>
    </cfRule>
  </conditionalFormatting>
  <conditionalFormatting sqref="D6">
    <cfRule type="expression" dxfId="804" priority="8" stopIfTrue="1">
      <formula>$F6&lt;=5</formula>
    </cfRule>
  </conditionalFormatting>
  <conditionalFormatting sqref="G6">
    <cfRule type="cellIs" dxfId="803" priority="5" stopIfTrue="1" operator="equal">
      <formula>0</formula>
    </cfRule>
  </conditionalFormatting>
  <conditionalFormatting sqref="G6">
    <cfRule type="expression" dxfId="802" priority="6" stopIfTrue="1">
      <formula>$H6&lt;=5</formula>
    </cfRule>
  </conditionalFormatting>
  <conditionalFormatting sqref="I6">
    <cfRule type="cellIs" dxfId="801" priority="3" stopIfTrue="1" operator="equal">
      <formula>0</formula>
    </cfRule>
  </conditionalFormatting>
  <conditionalFormatting sqref="I6">
    <cfRule type="expression" dxfId="800" priority="4" stopIfTrue="1">
      <formula>$J6&lt;=5</formula>
    </cfRule>
  </conditionalFormatting>
  <conditionalFormatting sqref="K6">
    <cfRule type="cellIs" dxfId="799" priority="1" stopIfTrue="1" operator="equal">
      <formula>0</formula>
    </cfRule>
  </conditionalFormatting>
  <conditionalFormatting sqref="K6">
    <cfRule type="expression" dxfId="79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506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791593573</v>
      </c>
      <c r="E6" s="35">
        <v>1.9906154849580138E-2</v>
      </c>
      <c r="F6" s="36">
        <v>12</v>
      </c>
      <c r="G6" s="37">
        <v>94040</v>
      </c>
      <c r="H6" s="36">
        <v>14</v>
      </c>
      <c r="I6" s="37">
        <v>17730</v>
      </c>
      <c r="J6" s="36">
        <v>12</v>
      </c>
      <c r="K6" s="37">
        <v>44647.127636773803</v>
      </c>
      <c r="L6" s="36">
        <v>13</v>
      </c>
    </row>
    <row r="7" spans="1:12" ht="18.75" customHeight="1">
      <c r="B7" s="38" t="s">
        <v>68</v>
      </c>
      <c r="C7" s="39"/>
      <c r="D7" s="40">
        <v>4719537234</v>
      </c>
      <c r="E7" s="41">
        <v>0.11868191228778853</v>
      </c>
      <c r="F7" s="42">
        <v>3</v>
      </c>
      <c r="G7" s="43">
        <v>119848</v>
      </c>
      <c r="H7" s="42">
        <v>11</v>
      </c>
      <c r="I7" s="43">
        <v>20896</v>
      </c>
      <c r="J7" s="42">
        <v>10</v>
      </c>
      <c r="K7" s="43">
        <v>225858.405149311</v>
      </c>
      <c r="L7" s="42">
        <v>1</v>
      </c>
    </row>
    <row r="8" spans="1:12" ht="18.75" customHeight="1">
      <c r="B8" s="38" t="s">
        <v>69</v>
      </c>
      <c r="C8" s="39"/>
      <c r="D8" s="40">
        <v>439997384</v>
      </c>
      <c r="E8" s="41">
        <v>1.1064587129125383E-2</v>
      </c>
      <c r="F8" s="42">
        <v>15</v>
      </c>
      <c r="G8" s="43">
        <v>50167</v>
      </c>
      <c r="H8" s="42">
        <v>16</v>
      </c>
      <c r="I8" s="43">
        <v>9359</v>
      </c>
      <c r="J8" s="42">
        <v>16</v>
      </c>
      <c r="K8" s="43">
        <v>47013.290308793701</v>
      </c>
      <c r="L8" s="42">
        <v>12</v>
      </c>
    </row>
    <row r="9" spans="1:12" ht="18.75" customHeight="1">
      <c r="B9" s="38" t="s">
        <v>70</v>
      </c>
      <c r="C9" s="39"/>
      <c r="D9" s="40">
        <v>2704510772</v>
      </c>
      <c r="E9" s="41">
        <v>6.801016589328665E-2</v>
      </c>
      <c r="F9" s="42">
        <v>7</v>
      </c>
      <c r="G9" s="43">
        <v>473660</v>
      </c>
      <c r="H9" s="42">
        <v>4</v>
      </c>
      <c r="I9" s="43">
        <v>33354</v>
      </c>
      <c r="J9" s="42">
        <v>3</v>
      </c>
      <c r="K9" s="43">
        <v>81085.050428734205</v>
      </c>
      <c r="L9" s="42">
        <v>10</v>
      </c>
    </row>
    <row r="10" spans="1:12" ht="18.75" customHeight="1">
      <c r="B10" s="38" t="s">
        <v>71</v>
      </c>
      <c r="C10" s="39"/>
      <c r="D10" s="40">
        <v>978257489</v>
      </c>
      <c r="E10" s="41">
        <v>2.4600180854165977E-2</v>
      </c>
      <c r="F10" s="42">
        <v>11</v>
      </c>
      <c r="G10" s="43">
        <v>102897</v>
      </c>
      <c r="H10" s="42">
        <v>12</v>
      </c>
      <c r="I10" s="43">
        <v>10140</v>
      </c>
      <c r="J10" s="42">
        <v>15</v>
      </c>
      <c r="K10" s="43">
        <v>96475.097534516797</v>
      </c>
      <c r="L10" s="42">
        <v>8</v>
      </c>
    </row>
    <row r="11" spans="1:12" ht="18.75" customHeight="1">
      <c r="B11" s="38" t="s">
        <v>72</v>
      </c>
      <c r="C11" s="39"/>
      <c r="D11" s="40">
        <v>2463146643</v>
      </c>
      <c r="E11" s="41">
        <v>6.1940596999745329E-2</v>
      </c>
      <c r="F11" s="42">
        <v>9</v>
      </c>
      <c r="G11" s="43">
        <v>305218</v>
      </c>
      <c r="H11" s="42">
        <v>5</v>
      </c>
      <c r="I11" s="43">
        <v>22100</v>
      </c>
      <c r="J11" s="42">
        <v>7</v>
      </c>
      <c r="K11" s="43">
        <v>111454.599230769</v>
      </c>
      <c r="L11" s="42">
        <v>6</v>
      </c>
    </row>
    <row r="12" spans="1:12" ht="18.75" customHeight="1">
      <c r="B12" s="38" t="s">
        <v>73</v>
      </c>
      <c r="C12" s="39"/>
      <c r="D12" s="40">
        <v>1597164711</v>
      </c>
      <c r="E12" s="41">
        <v>4.0163802665753714E-2</v>
      </c>
      <c r="F12" s="42">
        <v>10</v>
      </c>
      <c r="G12" s="43">
        <v>160480</v>
      </c>
      <c r="H12" s="42">
        <v>8</v>
      </c>
      <c r="I12" s="43">
        <v>22232</v>
      </c>
      <c r="J12" s="42">
        <v>6</v>
      </c>
      <c r="K12" s="43">
        <v>71840.802042101495</v>
      </c>
      <c r="L12" s="42">
        <v>11</v>
      </c>
    </row>
    <row r="13" spans="1:12" ht="18.75" customHeight="1">
      <c r="B13" s="38" t="s">
        <v>74</v>
      </c>
      <c r="C13" s="39"/>
      <c r="D13" s="40">
        <v>145478737</v>
      </c>
      <c r="E13" s="41">
        <v>3.65834484364029E-3</v>
      </c>
      <c r="F13" s="42">
        <v>17</v>
      </c>
      <c r="G13" s="43">
        <v>34349</v>
      </c>
      <c r="H13" s="42">
        <v>17</v>
      </c>
      <c r="I13" s="43">
        <v>7091</v>
      </c>
      <c r="J13" s="42">
        <v>17</v>
      </c>
      <c r="K13" s="43">
        <v>20515.969115780601</v>
      </c>
      <c r="L13" s="42">
        <v>16</v>
      </c>
    </row>
    <row r="14" spans="1:12" ht="18.75" customHeight="1">
      <c r="B14" s="38" t="s">
        <v>75</v>
      </c>
      <c r="C14" s="39"/>
      <c r="D14" s="40">
        <v>7826437532</v>
      </c>
      <c r="E14" s="41">
        <v>0.19681094282022146</v>
      </c>
      <c r="F14" s="42">
        <v>1</v>
      </c>
      <c r="G14" s="43">
        <v>591864</v>
      </c>
      <c r="H14" s="42">
        <v>1</v>
      </c>
      <c r="I14" s="43">
        <v>36715</v>
      </c>
      <c r="J14" s="42">
        <v>1</v>
      </c>
      <c r="K14" s="43">
        <v>213167.30306414299</v>
      </c>
      <c r="L14" s="42">
        <v>2</v>
      </c>
    </row>
    <row r="15" spans="1:12" ht="18.75" customHeight="1">
      <c r="B15" s="38" t="s">
        <v>76</v>
      </c>
      <c r="C15" s="39"/>
      <c r="D15" s="40">
        <v>3042560947</v>
      </c>
      <c r="E15" s="41">
        <v>7.6511092833578612E-2</v>
      </c>
      <c r="F15" s="42">
        <v>4</v>
      </c>
      <c r="G15" s="43">
        <v>226332</v>
      </c>
      <c r="H15" s="42">
        <v>6</v>
      </c>
      <c r="I15" s="43">
        <v>27766</v>
      </c>
      <c r="J15" s="42">
        <v>5</v>
      </c>
      <c r="K15" s="43">
        <v>109578.655441907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3004297226</v>
      </c>
      <c r="E16" s="41">
        <v>7.5548877397113551E-2</v>
      </c>
      <c r="F16" s="42">
        <v>5</v>
      </c>
      <c r="G16" s="43">
        <v>498299</v>
      </c>
      <c r="H16" s="42">
        <v>2</v>
      </c>
      <c r="I16" s="43">
        <v>34099</v>
      </c>
      <c r="J16" s="42">
        <v>2</v>
      </c>
      <c r="K16" s="43">
        <v>88105.141675709005</v>
      </c>
      <c r="L16" s="42">
        <v>9</v>
      </c>
    </row>
    <row r="17" spans="2:12" ht="18.75" customHeight="1">
      <c r="B17" s="38" t="s">
        <v>79</v>
      </c>
      <c r="C17" s="39"/>
      <c r="D17" s="40">
        <v>687732013</v>
      </c>
      <c r="E17" s="41">
        <v>1.7294354593997519E-2</v>
      </c>
      <c r="F17" s="42">
        <v>13</v>
      </c>
      <c r="G17" s="43">
        <v>156722</v>
      </c>
      <c r="H17" s="42">
        <v>10</v>
      </c>
      <c r="I17" s="43">
        <v>21023</v>
      </c>
      <c r="J17" s="42">
        <v>9</v>
      </c>
      <c r="K17" s="43">
        <v>32713.314607810498</v>
      </c>
      <c r="L17" s="42">
        <v>14</v>
      </c>
    </row>
    <row r="18" spans="2:12" ht="18.75" customHeight="1">
      <c r="B18" s="38" t="s">
        <v>80</v>
      </c>
      <c r="C18" s="39"/>
      <c r="D18" s="40">
        <v>5084962397</v>
      </c>
      <c r="E18" s="41">
        <v>0.12787123636610701</v>
      </c>
      <c r="F18" s="42">
        <v>2</v>
      </c>
      <c r="G18" s="43">
        <v>476150</v>
      </c>
      <c r="H18" s="42">
        <v>3</v>
      </c>
      <c r="I18" s="43">
        <v>32202</v>
      </c>
      <c r="J18" s="42">
        <v>4</v>
      </c>
      <c r="K18" s="43">
        <v>157908.27889572101</v>
      </c>
      <c r="L18" s="42">
        <v>3</v>
      </c>
    </row>
    <row r="19" spans="2:12" ht="18.75" customHeight="1">
      <c r="B19" s="38" t="s">
        <v>81</v>
      </c>
      <c r="C19" s="39"/>
      <c r="D19" s="40">
        <v>2808040904</v>
      </c>
      <c r="E19" s="41">
        <v>7.0613631749356046E-2</v>
      </c>
      <c r="F19" s="42">
        <v>6</v>
      </c>
      <c r="G19" s="43">
        <v>166877</v>
      </c>
      <c r="H19" s="42">
        <v>7</v>
      </c>
      <c r="I19" s="43">
        <v>18024</v>
      </c>
      <c r="J19" s="42">
        <v>11</v>
      </c>
      <c r="K19" s="43">
        <v>155794.54638260099</v>
      </c>
      <c r="L19" s="42">
        <v>5</v>
      </c>
    </row>
    <row r="20" spans="2:12" ht="18.75" customHeight="1">
      <c r="B20" s="38" t="s">
        <v>82</v>
      </c>
      <c r="C20" s="39" t="s">
        <v>78</v>
      </c>
      <c r="D20" s="40">
        <v>38591</v>
      </c>
      <c r="E20" s="41">
        <v>9.7044550133070246E-7</v>
      </c>
      <c r="F20" s="42">
        <v>20</v>
      </c>
      <c r="G20" s="43">
        <v>19</v>
      </c>
      <c r="H20" s="42">
        <v>20</v>
      </c>
      <c r="I20" s="43">
        <v>10</v>
      </c>
      <c r="J20" s="42">
        <v>20</v>
      </c>
      <c r="K20" s="43">
        <v>3859.1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32064</v>
      </c>
      <c r="E21" s="41">
        <v>8.063114341340636E-7</v>
      </c>
      <c r="F21" s="42">
        <v>21</v>
      </c>
      <c r="G21" s="43">
        <v>12</v>
      </c>
      <c r="H21" s="42">
        <v>21</v>
      </c>
      <c r="I21" s="43">
        <v>8</v>
      </c>
      <c r="J21" s="42">
        <v>21</v>
      </c>
      <c r="K21" s="43">
        <v>4008</v>
      </c>
      <c r="L21" s="42">
        <v>20</v>
      </c>
    </row>
    <row r="22" spans="2:12" ht="18.75" customHeight="1">
      <c r="B22" s="38" t="s">
        <v>85</v>
      </c>
      <c r="C22" s="39"/>
      <c r="D22" s="40">
        <v>19374828</v>
      </c>
      <c r="E22" s="41">
        <v>4.8721760699790449E-4</v>
      </c>
      <c r="F22" s="42">
        <v>18</v>
      </c>
      <c r="G22" s="43">
        <v>4855</v>
      </c>
      <c r="H22" s="42">
        <v>18</v>
      </c>
      <c r="I22" s="43">
        <v>1357</v>
      </c>
      <c r="J22" s="42">
        <v>18</v>
      </c>
      <c r="K22" s="43">
        <v>14277.6919675755</v>
      </c>
      <c r="L22" s="42">
        <v>18</v>
      </c>
    </row>
    <row r="23" spans="2:12" ht="18.75" customHeight="1">
      <c r="B23" s="38" t="s">
        <v>86</v>
      </c>
      <c r="C23" s="39"/>
      <c r="D23" s="40">
        <v>678903639</v>
      </c>
      <c r="E23" s="41">
        <v>1.7072348016495899E-2</v>
      </c>
      <c r="F23" s="42">
        <v>14</v>
      </c>
      <c r="G23" s="43">
        <v>159983</v>
      </c>
      <c r="H23" s="42">
        <v>9</v>
      </c>
      <c r="I23" s="43">
        <v>22004</v>
      </c>
      <c r="J23" s="42">
        <v>8</v>
      </c>
      <c r="K23" s="43">
        <v>30853.646564260998</v>
      </c>
      <c r="L23" s="42">
        <v>15</v>
      </c>
    </row>
    <row r="24" spans="2:12" ht="18.75" customHeight="1">
      <c r="B24" s="38" t="s">
        <v>87</v>
      </c>
      <c r="C24" s="39"/>
      <c r="D24" s="40">
        <v>2559788901</v>
      </c>
      <c r="E24" s="41">
        <v>6.4370853912355558E-2</v>
      </c>
      <c r="F24" s="42">
        <v>8</v>
      </c>
      <c r="G24" s="43">
        <v>98964</v>
      </c>
      <c r="H24" s="42">
        <v>13</v>
      </c>
      <c r="I24" s="43">
        <v>16334</v>
      </c>
      <c r="J24" s="42">
        <v>13</v>
      </c>
      <c r="K24" s="43">
        <v>156715.37290314701</v>
      </c>
      <c r="L24" s="42">
        <v>4</v>
      </c>
    </row>
    <row r="25" spans="2:12" ht="18.75" customHeight="1">
      <c r="B25" s="38" t="s">
        <v>88</v>
      </c>
      <c r="C25" s="39"/>
      <c r="D25" s="40">
        <v>208141591</v>
      </c>
      <c r="E25" s="41">
        <v>5.2341237756410837E-3</v>
      </c>
      <c r="F25" s="42">
        <v>16</v>
      </c>
      <c r="G25" s="43">
        <v>82406</v>
      </c>
      <c r="H25" s="42">
        <v>15</v>
      </c>
      <c r="I25" s="43">
        <v>12117</v>
      </c>
      <c r="J25" s="42">
        <v>14</v>
      </c>
      <c r="K25" s="43">
        <v>17177.650491045599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6275064</v>
      </c>
      <c r="E27" s="47">
        <v>1.5779864811386705E-4</v>
      </c>
      <c r="F27" s="48">
        <v>19</v>
      </c>
      <c r="G27" s="49">
        <v>3505</v>
      </c>
      <c r="H27" s="48">
        <v>19</v>
      </c>
      <c r="I27" s="49">
        <v>467</v>
      </c>
      <c r="J27" s="48">
        <v>19</v>
      </c>
      <c r="K27" s="49">
        <v>13436.9678800857</v>
      </c>
      <c r="L27" s="48">
        <v>19</v>
      </c>
    </row>
    <row r="28" spans="2:12" ht="18.75" customHeight="1" thickTop="1">
      <c r="B28" s="50" t="s">
        <v>91</v>
      </c>
      <c r="C28" s="51"/>
      <c r="D28" s="52">
        <v>39766272240</v>
      </c>
      <c r="E28" s="53"/>
      <c r="F28" s="54"/>
      <c r="G28" s="55">
        <v>1284198</v>
      </c>
      <c r="H28" s="54"/>
      <c r="I28" s="55">
        <v>44331</v>
      </c>
      <c r="J28" s="54"/>
      <c r="K28" s="55">
        <v>897030.79650808696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797" priority="17" stopIfTrue="1" operator="equal">
      <formula>0</formula>
    </cfRule>
  </conditionalFormatting>
  <conditionalFormatting sqref="E6:F27">
    <cfRule type="expression" dxfId="796" priority="18" stopIfTrue="1">
      <formula>$F6&lt;=5</formula>
    </cfRule>
  </conditionalFormatting>
  <conditionalFormatting sqref="H6:H27">
    <cfRule type="expression" dxfId="795" priority="19" stopIfTrue="1">
      <formula>$H6&lt;=5</formula>
    </cfRule>
  </conditionalFormatting>
  <conditionalFormatting sqref="J6:J27">
    <cfRule type="expression" dxfId="794" priority="20" stopIfTrue="1">
      <formula>$J6&lt;=5</formula>
    </cfRule>
  </conditionalFormatting>
  <conditionalFormatting sqref="L6:L27">
    <cfRule type="expression" dxfId="793" priority="21" stopIfTrue="1">
      <formula>$L6&lt;=5</formula>
    </cfRule>
  </conditionalFormatting>
  <conditionalFormatting sqref="D7:D27">
    <cfRule type="cellIs" dxfId="792" priority="15" stopIfTrue="1" operator="equal">
      <formula>0</formula>
    </cfRule>
  </conditionalFormatting>
  <conditionalFormatting sqref="D7:D27">
    <cfRule type="expression" dxfId="791" priority="16" stopIfTrue="1">
      <formula>$F7&lt;=5</formula>
    </cfRule>
  </conditionalFormatting>
  <conditionalFormatting sqref="G7:G27">
    <cfRule type="cellIs" dxfId="790" priority="13" stopIfTrue="1" operator="equal">
      <formula>0</formula>
    </cfRule>
  </conditionalFormatting>
  <conditionalFormatting sqref="G7:G27">
    <cfRule type="expression" dxfId="789" priority="14" stopIfTrue="1">
      <formula>$H7&lt;=5</formula>
    </cfRule>
  </conditionalFormatting>
  <conditionalFormatting sqref="I7:I27">
    <cfRule type="cellIs" dxfId="788" priority="11" stopIfTrue="1" operator="equal">
      <formula>0</formula>
    </cfRule>
  </conditionalFormatting>
  <conditionalFormatting sqref="I7:I27">
    <cfRule type="expression" dxfId="787" priority="12" stopIfTrue="1">
      <formula>$J7&lt;=5</formula>
    </cfRule>
  </conditionalFormatting>
  <conditionalFormatting sqref="K7:K27">
    <cfRule type="cellIs" dxfId="786" priority="9" stopIfTrue="1" operator="equal">
      <formula>0</formula>
    </cfRule>
  </conditionalFormatting>
  <conditionalFormatting sqref="K7:K27">
    <cfRule type="expression" dxfId="785" priority="10" stopIfTrue="1">
      <formula>$L7&lt;=5</formula>
    </cfRule>
  </conditionalFormatting>
  <conditionalFormatting sqref="D6">
    <cfRule type="cellIs" dxfId="784" priority="7" stopIfTrue="1" operator="equal">
      <formula>0</formula>
    </cfRule>
  </conditionalFormatting>
  <conditionalFormatting sqref="D6">
    <cfRule type="expression" dxfId="783" priority="8" stopIfTrue="1">
      <formula>$F6&lt;=5</formula>
    </cfRule>
  </conditionalFormatting>
  <conditionalFormatting sqref="G6">
    <cfRule type="cellIs" dxfId="782" priority="5" stopIfTrue="1" operator="equal">
      <formula>0</formula>
    </cfRule>
  </conditionalFormatting>
  <conditionalFormatting sqref="G6">
    <cfRule type="expression" dxfId="781" priority="6" stopIfTrue="1">
      <formula>$H6&lt;=5</formula>
    </cfRule>
  </conditionalFormatting>
  <conditionalFormatting sqref="I6">
    <cfRule type="cellIs" dxfId="780" priority="3" stopIfTrue="1" operator="equal">
      <formula>0</formula>
    </cfRule>
  </conditionalFormatting>
  <conditionalFormatting sqref="I6">
    <cfRule type="expression" dxfId="779" priority="4" stopIfTrue="1">
      <formula>$J6&lt;=5</formula>
    </cfRule>
  </conditionalFormatting>
  <conditionalFormatting sqref="K6">
    <cfRule type="cellIs" dxfId="778" priority="1" stopIfTrue="1" operator="equal">
      <formula>0</formula>
    </cfRule>
  </conditionalFormatting>
  <conditionalFormatting sqref="K6">
    <cfRule type="expression" dxfId="77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507</v>
      </c>
    </row>
    <row r="3" spans="1:12" ht="18.75" customHeight="1">
      <c r="B3" s="31" t="s">
        <v>229</v>
      </c>
      <c r="C3" s="31"/>
    </row>
    <row r="4" spans="1:12" ht="24.95" customHeight="1">
      <c r="B4" s="76" t="s">
        <v>230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231</v>
      </c>
      <c r="E5" s="62" t="s">
        <v>232</v>
      </c>
      <c r="F5" s="63" t="s">
        <v>64</v>
      </c>
      <c r="G5" s="61" t="s">
        <v>546</v>
      </c>
      <c r="H5" s="64" t="s">
        <v>101</v>
      </c>
      <c r="I5" s="61" t="s">
        <v>102</v>
      </c>
      <c r="J5" s="64" t="s">
        <v>101</v>
      </c>
      <c r="K5" s="65" t="s">
        <v>233</v>
      </c>
      <c r="L5" s="64" t="s">
        <v>101</v>
      </c>
    </row>
    <row r="6" spans="1:12" ht="18.75" customHeight="1">
      <c r="B6" s="32" t="s">
        <v>179</v>
      </c>
      <c r="C6" s="33"/>
      <c r="D6" s="34">
        <v>183657218</v>
      </c>
      <c r="E6" s="35">
        <v>1.996064979665951E-2</v>
      </c>
      <c r="F6" s="36">
        <v>12</v>
      </c>
      <c r="G6" s="37">
        <v>18547</v>
      </c>
      <c r="H6" s="36">
        <v>14</v>
      </c>
      <c r="I6" s="37">
        <v>3563</v>
      </c>
      <c r="J6" s="36">
        <v>12</v>
      </c>
      <c r="K6" s="37">
        <v>51545.668818411497</v>
      </c>
      <c r="L6" s="36">
        <v>13</v>
      </c>
    </row>
    <row r="7" spans="1:12" ht="18.75" customHeight="1">
      <c r="B7" s="38" t="s">
        <v>105</v>
      </c>
      <c r="C7" s="39"/>
      <c r="D7" s="40">
        <v>890496648</v>
      </c>
      <c r="E7" s="41">
        <v>9.6782973897748883E-2</v>
      </c>
      <c r="F7" s="42">
        <v>3</v>
      </c>
      <c r="G7" s="43">
        <v>24472</v>
      </c>
      <c r="H7" s="42">
        <v>11</v>
      </c>
      <c r="I7" s="43">
        <v>4472</v>
      </c>
      <c r="J7" s="42">
        <v>10</v>
      </c>
      <c r="K7" s="43">
        <v>199127.15742397099</v>
      </c>
      <c r="L7" s="42">
        <v>2</v>
      </c>
    </row>
    <row r="8" spans="1:12" ht="18.75" customHeight="1">
      <c r="B8" s="38" t="s">
        <v>106</v>
      </c>
      <c r="C8" s="39"/>
      <c r="D8" s="40">
        <v>83701819</v>
      </c>
      <c r="E8" s="41">
        <v>9.0970706983178919E-3</v>
      </c>
      <c r="F8" s="42">
        <v>15</v>
      </c>
      <c r="G8" s="43">
        <v>8343</v>
      </c>
      <c r="H8" s="42">
        <v>17</v>
      </c>
      <c r="I8" s="43">
        <v>1506</v>
      </c>
      <c r="J8" s="42">
        <v>17</v>
      </c>
      <c r="K8" s="43">
        <v>55578.8970783533</v>
      </c>
      <c r="L8" s="42">
        <v>12</v>
      </c>
    </row>
    <row r="9" spans="1:12" ht="18.75" customHeight="1">
      <c r="B9" s="38" t="s">
        <v>107</v>
      </c>
      <c r="C9" s="39"/>
      <c r="D9" s="40">
        <v>566929555</v>
      </c>
      <c r="E9" s="41">
        <v>6.1616322135136646E-2</v>
      </c>
      <c r="F9" s="42">
        <v>9</v>
      </c>
      <c r="G9" s="43">
        <v>100219</v>
      </c>
      <c r="H9" s="42">
        <v>4</v>
      </c>
      <c r="I9" s="43">
        <v>7155</v>
      </c>
      <c r="J9" s="42">
        <v>3</v>
      </c>
      <c r="K9" s="43">
        <v>79235.437456324202</v>
      </c>
      <c r="L9" s="42">
        <v>10</v>
      </c>
    </row>
    <row r="10" spans="1:12" ht="18.75" customHeight="1">
      <c r="B10" s="38" t="s">
        <v>108</v>
      </c>
      <c r="C10" s="39"/>
      <c r="D10" s="40">
        <v>367266032</v>
      </c>
      <c r="E10" s="41">
        <v>3.9916038840143733E-2</v>
      </c>
      <c r="F10" s="42">
        <v>10</v>
      </c>
      <c r="G10" s="43">
        <v>21834</v>
      </c>
      <c r="H10" s="42">
        <v>13</v>
      </c>
      <c r="I10" s="43">
        <v>2040</v>
      </c>
      <c r="J10" s="42">
        <v>15</v>
      </c>
      <c r="K10" s="43">
        <v>180032.36862745101</v>
      </c>
      <c r="L10" s="42">
        <v>4</v>
      </c>
    </row>
    <row r="11" spans="1:12" ht="18.75" customHeight="1">
      <c r="B11" s="38" t="s">
        <v>137</v>
      </c>
      <c r="C11" s="39"/>
      <c r="D11" s="40">
        <v>713590419</v>
      </c>
      <c r="E11" s="41">
        <v>7.7556050380282501E-2</v>
      </c>
      <c r="F11" s="42">
        <v>4</v>
      </c>
      <c r="G11" s="43">
        <v>72998</v>
      </c>
      <c r="H11" s="42">
        <v>5</v>
      </c>
      <c r="I11" s="43">
        <v>5062</v>
      </c>
      <c r="J11" s="42">
        <v>6</v>
      </c>
      <c r="K11" s="43">
        <v>140970.05511655501</v>
      </c>
      <c r="L11" s="42">
        <v>7</v>
      </c>
    </row>
    <row r="12" spans="1:12" ht="18.75" customHeight="1">
      <c r="B12" s="38" t="s">
        <v>234</v>
      </c>
      <c r="C12" s="39"/>
      <c r="D12" s="40">
        <v>342784706</v>
      </c>
      <c r="E12" s="41">
        <v>3.7255303911425307E-2</v>
      </c>
      <c r="F12" s="42">
        <v>11</v>
      </c>
      <c r="G12" s="43">
        <v>35766</v>
      </c>
      <c r="H12" s="42">
        <v>8</v>
      </c>
      <c r="I12" s="43">
        <v>4659</v>
      </c>
      <c r="J12" s="42">
        <v>7</v>
      </c>
      <c r="K12" s="43">
        <v>73574.738355870402</v>
      </c>
      <c r="L12" s="42">
        <v>11</v>
      </c>
    </row>
    <row r="13" spans="1:12" ht="18.75" customHeight="1">
      <c r="B13" s="38" t="s">
        <v>139</v>
      </c>
      <c r="C13" s="39"/>
      <c r="D13" s="40">
        <v>33369230</v>
      </c>
      <c r="E13" s="41">
        <v>3.6267102445937324E-3</v>
      </c>
      <c r="F13" s="42">
        <v>17</v>
      </c>
      <c r="G13" s="43">
        <v>8417</v>
      </c>
      <c r="H13" s="42">
        <v>16</v>
      </c>
      <c r="I13" s="43">
        <v>1589</v>
      </c>
      <c r="J13" s="42">
        <v>16</v>
      </c>
      <c r="K13" s="43">
        <v>21000.1447451227</v>
      </c>
      <c r="L13" s="42">
        <v>16</v>
      </c>
    </row>
    <row r="14" spans="1:12" ht="18.75" customHeight="1">
      <c r="B14" s="38" t="s">
        <v>140</v>
      </c>
      <c r="C14" s="39"/>
      <c r="D14" s="40">
        <v>1910193484</v>
      </c>
      <c r="E14" s="41">
        <v>0.20760797529877056</v>
      </c>
      <c r="F14" s="42">
        <v>1</v>
      </c>
      <c r="G14" s="43">
        <v>131853</v>
      </c>
      <c r="H14" s="42">
        <v>1</v>
      </c>
      <c r="I14" s="43">
        <v>8109</v>
      </c>
      <c r="J14" s="42">
        <v>1</v>
      </c>
      <c r="K14" s="43">
        <v>235564.61758539901</v>
      </c>
      <c r="L14" s="42">
        <v>1</v>
      </c>
    </row>
    <row r="15" spans="1:12" ht="18.75" customHeight="1">
      <c r="B15" s="38" t="s">
        <v>141</v>
      </c>
      <c r="C15" s="39"/>
      <c r="D15" s="40">
        <v>689495362</v>
      </c>
      <c r="E15" s="41">
        <v>7.4937296814018908E-2</v>
      </c>
      <c r="F15" s="42">
        <v>5</v>
      </c>
      <c r="G15" s="43">
        <v>52054</v>
      </c>
      <c r="H15" s="42">
        <v>6</v>
      </c>
      <c r="I15" s="43">
        <v>6259</v>
      </c>
      <c r="J15" s="42">
        <v>5</v>
      </c>
      <c r="K15" s="43">
        <v>110160.62661767101</v>
      </c>
      <c r="L15" s="42">
        <v>8</v>
      </c>
    </row>
    <row r="16" spans="1:12" ht="18.75" customHeight="1">
      <c r="B16" s="38" t="s">
        <v>114</v>
      </c>
      <c r="C16" s="39" t="s">
        <v>142</v>
      </c>
      <c r="D16" s="40">
        <v>668617399</v>
      </c>
      <c r="E16" s="41">
        <v>7.266819074539374E-2</v>
      </c>
      <c r="F16" s="42">
        <v>7</v>
      </c>
      <c r="G16" s="43">
        <v>107732</v>
      </c>
      <c r="H16" s="42">
        <v>2</v>
      </c>
      <c r="I16" s="43">
        <v>7566</v>
      </c>
      <c r="J16" s="42">
        <v>2</v>
      </c>
      <c r="K16" s="43">
        <v>88371.318926777705</v>
      </c>
      <c r="L16" s="42">
        <v>9</v>
      </c>
    </row>
    <row r="17" spans="2:12" ht="18.75" customHeight="1">
      <c r="B17" s="38" t="s">
        <v>79</v>
      </c>
      <c r="C17" s="39"/>
      <c r="D17" s="40">
        <v>122756832</v>
      </c>
      <c r="E17" s="41">
        <v>1.3341736090652128E-2</v>
      </c>
      <c r="F17" s="42">
        <v>14</v>
      </c>
      <c r="G17" s="43">
        <v>34616</v>
      </c>
      <c r="H17" s="42">
        <v>9</v>
      </c>
      <c r="I17" s="43">
        <v>4581</v>
      </c>
      <c r="J17" s="42">
        <v>8</v>
      </c>
      <c r="K17" s="43">
        <v>26796.9508840864</v>
      </c>
      <c r="L17" s="42">
        <v>15</v>
      </c>
    </row>
    <row r="18" spans="2:12" ht="18.75" customHeight="1">
      <c r="B18" s="38" t="s">
        <v>143</v>
      </c>
      <c r="C18" s="39"/>
      <c r="D18" s="40">
        <v>1105891162</v>
      </c>
      <c r="E18" s="41">
        <v>0.12019296839127144</v>
      </c>
      <c r="F18" s="42">
        <v>2</v>
      </c>
      <c r="G18" s="43">
        <v>105525</v>
      </c>
      <c r="H18" s="42">
        <v>3</v>
      </c>
      <c r="I18" s="43">
        <v>7130</v>
      </c>
      <c r="J18" s="42">
        <v>4</v>
      </c>
      <c r="K18" s="43">
        <v>155103.94978962099</v>
      </c>
      <c r="L18" s="42">
        <v>6</v>
      </c>
    </row>
    <row r="19" spans="2:12" ht="18.75" customHeight="1">
      <c r="B19" s="38" t="s">
        <v>144</v>
      </c>
      <c r="C19" s="39"/>
      <c r="D19" s="40">
        <v>635322644</v>
      </c>
      <c r="E19" s="41">
        <v>6.9049574761454693E-2</v>
      </c>
      <c r="F19" s="42">
        <v>8</v>
      </c>
      <c r="G19" s="43">
        <v>39298</v>
      </c>
      <c r="H19" s="42">
        <v>7</v>
      </c>
      <c r="I19" s="43">
        <v>3872</v>
      </c>
      <c r="J19" s="42">
        <v>11</v>
      </c>
      <c r="K19" s="43">
        <v>164081.261363636</v>
      </c>
      <c r="L19" s="42">
        <v>5</v>
      </c>
    </row>
    <row r="20" spans="2:12" ht="18.75" customHeight="1">
      <c r="B20" s="38" t="s">
        <v>82</v>
      </c>
      <c r="C20" s="39" t="s">
        <v>142</v>
      </c>
      <c r="D20" s="40">
        <v>31880</v>
      </c>
      <c r="E20" s="41">
        <v>3.4648543762516604E-6</v>
      </c>
      <c r="F20" s="42">
        <v>20</v>
      </c>
      <c r="G20" s="43">
        <v>12</v>
      </c>
      <c r="H20" s="42">
        <v>20</v>
      </c>
      <c r="I20" s="43">
        <v>7</v>
      </c>
      <c r="J20" s="42">
        <v>20</v>
      </c>
      <c r="K20" s="43">
        <v>4554.2857142857101</v>
      </c>
      <c r="L20" s="42">
        <v>20</v>
      </c>
    </row>
    <row r="21" spans="2:12" ht="18.75" customHeight="1">
      <c r="B21" s="38" t="s">
        <v>83</v>
      </c>
      <c r="C21" s="39" t="s">
        <v>142</v>
      </c>
      <c r="D21" s="40">
        <v>1383</v>
      </c>
      <c r="E21" s="41">
        <v>1.5031033884429254E-7</v>
      </c>
      <c r="F21" s="42">
        <v>21</v>
      </c>
      <c r="G21" s="43">
        <v>2</v>
      </c>
      <c r="H21" s="42">
        <v>21</v>
      </c>
      <c r="I21" s="43">
        <v>1</v>
      </c>
      <c r="J21" s="42">
        <v>21</v>
      </c>
      <c r="K21" s="43">
        <v>1383</v>
      </c>
      <c r="L21" s="42">
        <v>21</v>
      </c>
    </row>
    <row r="22" spans="2:12" ht="18.75" customHeight="1">
      <c r="B22" s="38" t="s">
        <v>85</v>
      </c>
      <c r="C22" s="39"/>
      <c r="D22" s="40">
        <v>1635146</v>
      </c>
      <c r="E22" s="41">
        <v>1.7771464159066491E-4</v>
      </c>
      <c r="F22" s="42">
        <v>18</v>
      </c>
      <c r="G22" s="43">
        <v>764</v>
      </c>
      <c r="H22" s="42">
        <v>18</v>
      </c>
      <c r="I22" s="43">
        <v>210</v>
      </c>
      <c r="J22" s="42">
        <v>18</v>
      </c>
      <c r="K22" s="43">
        <v>7786.4095238095197</v>
      </c>
      <c r="L22" s="42">
        <v>19</v>
      </c>
    </row>
    <row r="23" spans="2:12" ht="18.75" customHeight="1">
      <c r="B23" s="38" t="s">
        <v>86</v>
      </c>
      <c r="C23" s="39"/>
      <c r="D23" s="40">
        <v>171920278</v>
      </c>
      <c r="E23" s="41">
        <v>1.868502909644611E-2</v>
      </c>
      <c r="F23" s="42">
        <v>13</v>
      </c>
      <c r="G23" s="43">
        <v>34455</v>
      </c>
      <c r="H23" s="42">
        <v>10</v>
      </c>
      <c r="I23" s="43">
        <v>4536</v>
      </c>
      <c r="J23" s="42">
        <v>9</v>
      </c>
      <c r="K23" s="43">
        <v>37901.295855379198</v>
      </c>
      <c r="L23" s="42">
        <v>14</v>
      </c>
    </row>
    <row r="24" spans="2:12" ht="18.75" customHeight="1">
      <c r="B24" s="38" t="s">
        <v>87</v>
      </c>
      <c r="C24" s="39"/>
      <c r="D24" s="40">
        <v>670710614</v>
      </c>
      <c r="E24" s="41">
        <v>7.2895690279684386E-2</v>
      </c>
      <c r="F24" s="42">
        <v>6</v>
      </c>
      <c r="G24" s="43">
        <v>23254</v>
      </c>
      <c r="H24" s="42">
        <v>12</v>
      </c>
      <c r="I24" s="43">
        <v>3465</v>
      </c>
      <c r="J24" s="42">
        <v>13</v>
      </c>
      <c r="K24" s="43">
        <v>193567.27676767699</v>
      </c>
      <c r="L24" s="42">
        <v>3</v>
      </c>
    </row>
    <row r="25" spans="2:12" ht="18.75" customHeight="1">
      <c r="B25" s="38" t="s">
        <v>88</v>
      </c>
      <c r="C25" s="39"/>
      <c r="D25" s="40">
        <v>42196723</v>
      </c>
      <c r="E25" s="41">
        <v>4.5861198353208624E-3</v>
      </c>
      <c r="F25" s="42">
        <v>16</v>
      </c>
      <c r="G25" s="43">
        <v>17492</v>
      </c>
      <c r="H25" s="42">
        <v>15</v>
      </c>
      <c r="I25" s="43">
        <v>2430</v>
      </c>
      <c r="J25" s="42">
        <v>14</v>
      </c>
      <c r="K25" s="43">
        <v>17364.906584362099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395356</v>
      </c>
      <c r="E27" s="47">
        <v>4.2968976373191701E-5</v>
      </c>
      <c r="F27" s="48">
        <v>19</v>
      </c>
      <c r="G27" s="49">
        <v>347</v>
      </c>
      <c r="H27" s="48">
        <v>19</v>
      </c>
      <c r="I27" s="49">
        <v>49</v>
      </c>
      <c r="J27" s="48">
        <v>19</v>
      </c>
      <c r="K27" s="49">
        <v>8068.48979591837</v>
      </c>
      <c r="L27" s="48">
        <v>18</v>
      </c>
    </row>
    <row r="28" spans="2:12" ht="18.75" customHeight="1" thickTop="1">
      <c r="B28" s="50" t="s">
        <v>91</v>
      </c>
      <c r="C28" s="51"/>
      <c r="D28" s="52">
        <v>9200963890</v>
      </c>
      <c r="E28" s="53"/>
      <c r="F28" s="54"/>
      <c r="G28" s="55">
        <v>272540</v>
      </c>
      <c r="H28" s="54"/>
      <c r="I28" s="55">
        <v>9452</v>
      </c>
      <c r="J28" s="54"/>
      <c r="K28" s="55">
        <v>973440.95323741005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776" priority="17" stopIfTrue="1" operator="equal">
      <formula>0</formula>
    </cfRule>
  </conditionalFormatting>
  <conditionalFormatting sqref="E6:F27">
    <cfRule type="expression" dxfId="775" priority="18" stopIfTrue="1">
      <formula>$F6&lt;=5</formula>
    </cfRule>
  </conditionalFormatting>
  <conditionalFormatting sqref="H6:H27">
    <cfRule type="expression" dxfId="774" priority="19" stopIfTrue="1">
      <formula>$H6&lt;=5</formula>
    </cfRule>
  </conditionalFormatting>
  <conditionalFormatting sqref="J6:J27">
    <cfRule type="expression" dxfId="773" priority="20" stopIfTrue="1">
      <formula>$J6&lt;=5</formula>
    </cfRule>
  </conditionalFormatting>
  <conditionalFormatting sqref="L6:L27">
    <cfRule type="expression" dxfId="772" priority="21" stopIfTrue="1">
      <formula>$L6&lt;=5</formula>
    </cfRule>
  </conditionalFormatting>
  <conditionalFormatting sqref="D7:D27">
    <cfRule type="cellIs" dxfId="771" priority="15" stopIfTrue="1" operator="equal">
      <formula>0</formula>
    </cfRule>
  </conditionalFormatting>
  <conditionalFormatting sqref="D7:D27">
    <cfRule type="expression" dxfId="770" priority="16" stopIfTrue="1">
      <formula>$F7&lt;=5</formula>
    </cfRule>
  </conditionalFormatting>
  <conditionalFormatting sqref="G7:G27">
    <cfRule type="cellIs" dxfId="769" priority="13" stopIfTrue="1" operator="equal">
      <formula>0</formula>
    </cfRule>
  </conditionalFormatting>
  <conditionalFormatting sqref="G7:G27">
    <cfRule type="expression" dxfId="768" priority="14" stopIfTrue="1">
      <formula>$H7&lt;=5</formula>
    </cfRule>
  </conditionalFormatting>
  <conditionalFormatting sqref="I7:I27">
    <cfRule type="cellIs" dxfId="767" priority="11" stopIfTrue="1" operator="equal">
      <formula>0</formula>
    </cfRule>
  </conditionalFormatting>
  <conditionalFormatting sqref="I7:I27">
    <cfRule type="expression" dxfId="766" priority="12" stopIfTrue="1">
      <formula>$J7&lt;=5</formula>
    </cfRule>
  </conditionalFormatting>
  <conditionalFormatting sqref="K7:K27">
    <cfRule type="cellIs" dxfId="765" priority="9" stopIfTrue="1" operator="equal">
      <formula>0</formula>
    </cfRule>
  </conditionalFormatting>
  <conditionalFormatting sqref="K7:K27">
    <cfRule type="expression" dxfId="764" priority="10" stopIfTrue="1">
      <formula>$L7&lt;=5</formula>
    </cfRule>
  </conditionalFormatting>
  <conditionalFormatting sqref="D6">
    <cfRule type="cellIs" dxfId="763" priority="7" stopIfTrue="1" operator="equal">
      <formula>0</formula>
    </cfRule>
  </conditionalFormatting>
  <conditionalFormatting sqref="D6">
    <cfRule type="expression" dxfId="762" priority="8" stopIfTrue="1">
      <formula>$F6&lt;=5</formula>
    </cfRule>
  </conditionalFormatting>
  <conditionalFormatting sqref="G6">
    <cfRule type="cellIs" dxfId="761" priority="5" stopIfTrue="1" operator="equal">
      <formula>0</formula>
    </cfRule>
  </conditionalFormatting>
  <conditionalFormatting sqref="G6">
    <cfRule type="expression" dxfId="760" priority="6" stopIfTrue="1">
      <formula>$H6&lt;=5</formula>
    </cfRule>
  </conditionalFormatting>
  <conditionalFormatting sqref="I6">
    <cfRule type="cellIs" dxfId="759" priority="3" stopIfTrue="1" operator="equal">
      <formula>0</formula>
    </cfRule>
  </conditionalFormatting>
  <conditionalFormatting sqref="I6">
    <cfRule type="expression" dxfId="758" priority="4" stopIfTrue="1">
      <formula>$J6&lt;=5</formula>
    </cfRule>
  </conditionalFormatting>
  <conditionalFormatting sqref="K6">
    <cfRule type="cellIs" dxfId="757" priority="1" stopIfTrue="1" operator="equal">
      <formula>0</formula>
    </cfRule>
  </conditionalFormatting>
  <conditionalFormatting sqref="K6">
    <cfRule type="expression" dxfId="75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508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946736635</v>
      </c>
      <c r="E6" s="35">
        <v>2.0312039175838799E-2</v>
      </c>
      <c r="F6" s="36">
        <v>12</v>
      </c>
      <c r="G6" s="37">
        <v>112529</v>
      </c>
      <c r="H6" s="36">
        <v>14</v>
      </c>
      <c r="I6" s="37">
        <v>20921</v>
      </c>
      <c r="J6" s="36">
        <v>11</v>
      </c>
      <c r="K6" s="37">
        <v>45252.934133167597</v>
      </c>
      <c r="L6" s="36">
        <v>13</v>
      </c>
    </row>
    <row r="7" spans="1:12" ht="18.75" customHeight="1">
      <c r="B7" s="38" t="s">
        <v>68</v>
      </c>
      <c r="C7" s="39"/>
      <c r="D7" s="40">
        <v>5016089156</v>
      </c>
      <c r="E7" s="41">
        <v>0.10761915793632744</v>
      </c>
      <c r="F7" s="42">
        <v>3</v>
      </c>
      <c r="G7" s="43">
        <v>140686</v>
      </c>
      <c r="H7" s="42">
        <v>11</v>
      </c>
      <c r="I7" s="43">
        <v>25027</v>
      </c>
      <c r="J7" s="42">
        <v>8</v>
      </c>
      <c r="K7" s="43">
        <v>200427.10496663599</v>
      </c>
      <c r="L7" s="42">
        <v>2</v>
      </c>
    </row>
    <row r="8" spans="1:12" ht="18.75" customHeight="1">
      <c r="B8" s="38" t="s">
        <v>69</v>
      </c>
      <c r="C8" s="39"/>
      <c r="D8" s="40">
        <v>575292650</v>
      </c>
      <c r="E8" s="41">
        <v>1.2342785112960289E-2</v>
      </c>
      <c r="F8" s="42">
        <v>15</v>
      </c>
      <c r="G8" s="43">
        <v>52905</v>
      </c>
      <c r="H8" s="42">
        <v>16</v>
      </c>
      <c r="I8" s="43">
        <v>10708</v>
      </c>
      <c r="J8" s="42">
        <v>16</v>
      </c>
      <c r="K8" s="43">
        <v>53725.499626447498</v>
      </c>
      <c r="L8" s="42">
        <v>12</v>
      </c>
    </row>
    <row r="9" spans="1:12" ht="18.75" customHeight="1">
      <c r="B9" s="38" t="s">
        <v>70</v>
      </c>
      <c r="C9" s="39"/>
      <c r="D9" s="40">
        <v>3145976222</v>
      </c>
      <c r="E9" s="41">
        <v>6.7496270773889866E-2</v>
      </c>
      <c r="F9" s="42">
        <v>9</v>
      </c>
      <c r="G9" s="43">
        <v>548045</v>
      </c>
      <c r="H9" s="42">
        <v>3</v>
      </c>
      <c r="I9" s="43">
        <v>39518</v>
      </c>
      <c r="J9" s="42">
        <v>3</v>
      </c>
      <c r="K9" s="43">
        <v>79608.690267726095</v>
      </c>
      <c r="L9" s="42">
        <v>10</v>
      </c>
    </row>
    <row r="10" spans="1:12" ht="18.75" customHeight="1">
      <c r="B10" s="38" t="s">
        <v>71</v>
      </c>
      <c r="C10" s="39"/>
      <c r="D10" s="40">
        <v>1485553671</v>
      </c>
      <c r="E10" s="41">
        <v>3.1872247515976969E-2</v>
      </c>
      <c r="F10" s="42">
        <v>11</v>
      </c>
      <c r="G10" s="43">
        <v>122816</v>
      </c>
      <c r="H10" s="42">
        <v>13</v>
      </c>
      <c r="I10" s="43">
        <v>11775</v>
      </c>
      <c r="J10" s="42">
        <v>15</v>
      </c>
      <c r="K10" s="43">
        <v>126161.670573248</v>
      </c>
      <c r="L10" s="42">
        <v>7</v>
      </c>
    </row>
    <row r="11" spans="1:12" ht="18.75" customHeight="1">
      <c r="B11" s="38" t="s">
        <v>72</v>
      </c>
      <c r="C11" s="39"/>
      <c r="D11" s="40">
        <v>3276939168</v>
      </c>
      <c r="E11" s="41">
        <v>7.0306053760406773E-2</v>
      </c>
      <c r="F11" s="42">
        <v>5</v>
      </c>
      <c r="G11" s="43">
        <v>349112</v>
      </c>
      <c r="H11" s="42">
        <v>5</v>
      </c>
      <c r="I11" s="43">
        <v>25648</v>
      </c>
      <c r="J11" s="42">
        <v>7</v>
      </c>
      <c r="K11" s="43">
        <v>127765.87523393601</v>
      </c>
      <c r="L11" s="42">
        <v>6</v>
      </c>
    </row>
    <row r="12" spans="1:12" ht="18.75" customHeight="1">
      <c r="B12" s="38" t="s">
        <v>73</v>
      </c>
      <c r="C12" s="39"/>
      <c r="D12" s="40">
        <v>2197109955</v>
      </c>
      <c r="E12" s="41">
        <v>4.7138540782870858E-2</v>
      </c>
      <c r="F12" s="42">
        <v>10</v>
      </c>
      <c r="G12" s="43">
        <v>223802</v>
      </c>
      <c r="H12" s="42">
        <v>7</v>
      </c>
      <c r="I12" s="43">
        <v>28096</v>
      </c>
      <c r="J12" s="42">
        <v>6</v>
      </c>
      <c r="K12" s="43">
        <v>78200.0980566629</v>
      </c>
      <c r="L12" s="42">
        <v>11</v>
      </c>
    </row>
    <row r="13" spans="1:12" ht="18.75" customHeight="1">
      <c r="B13" s="38" t="s">
        <v>74</v>
      </c>
      <c r="C13" s="39"/>
      <c r="D13" s="40">
        <v>161449100</v>
      </c>
      <c r="E13" s="41">
        <v>3.4638571307678569E-3</v>
      </c>
      <c r="F13" s="42">
        <v>17</v>
      </c>
      <c r="G13" s="43">
        <v>38621</v>
      </c>
      <c r="H13" s="42">
        <v>17</v>
      </c>
      <c r="I13" s="43">
        <v>7798</v>
      </c>
      <c r="J13" s="42">
        <v>17</v>
      </c>
      <c r="K13" s="43">
        <v>20703.9112592973</v>
      </c>
      <c r="L13" s="42">
        <v>16</v>
      </c>
    </row>
    <row r="14" spans="1:12" ht="18.75" customHeight="1">
      <c r="B14" s="38" t="s">
        <v>75</v>
      </c>
      <c r="C14" s="39"/>
      <c r="D14" s="40">
        <v>8881955365</v>
      </c>
      <c r="E14" s="41">
        <v>0.19056051985558961</v>
      </c>
      <c r="F14" s="42">
        <v>1</v>
      </c>
      <c r="G14" s="43">
        <v>704567</v>
      </c>
      <c r="H14" s="42">
        <v>1</v>
      </c>
      <c r="I14" s="43">
        <v>43723</v>
      </c>
      <c r="J14" s="42">
        <v>1</v>
      </c>
      <c r="K14" s="43">
        <v>203141.48994808199</v>
      </c>
      <c r="L14" s="42">
        <v>1</v>
      </c>
    </row>
    <row r="15" spans="1:12" ht="18.75" customHeight="1">
      <c r="B15" s="38" t="s">
        <v>76</v>
      </c>
      <c r="C15" s="39"/>
      <c r="D15" s="40">
        <v>3268087374</v>
      </c>
      <c r="E15" s="41">
        <v>7.0116140346414446E-2</v>
      </c>
      <c r="F15" s="42">
        <v>6</v>
      </c>
      <c r="G15" s="43">
        <v>258892</v>
      </c>
      <c r="H15" s="42">
        <v>6</v>
      </c>
      <c r="I15" s="43">
        <v>32404</v>
      </c>
      <c r="J15" s="42">
        <v>5</v>
      </c>
      <c r="K15" s="43">
        <v>100854.44309344501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3435133220</v>
      </c>
      <c r="E16" s="41">
        <v>7.3700074507907137E-2</v>
      </c>
      <c r="F16" s="42">
        <v>4</v>
      </c>
      <c r="G16" s="43">
        <v>558539</v>
      </c>
      <c r="H16" s="42">
        <v>2</v>
      </c>
      <c r="I16" s="43">
        <v>40337</v>
      </c>
      <c r="J16" s="42">
        <v>2</v>
      </c>
      <c r="K16" s="43">
        <v>85160.850335919895</v>
      </c>
      <c r="L16" s="42">
        <v>9</v>
      </c>
    </row>
    <row r="17" spans="2:12" ht="18.75" customHeight="1">
      <c r="B17" s="38" t="s">
        <v>79</v>
      </c>
      <c r="C17" s="39"/>
      <c r="D17" s="40">
        <v>742652433</v>
      </c>
      <c r="E17" s="41">
        <v>1.5933454728017365E-2</v>
      </c>
      <c r="F17" s="42">
        <v>14</v>
      </c>
      <c r="G17" s="43">
        <v>172049</v>
      </c>
      <c r="H17" s="42">
        <v>10</v>
      </c>
      <c r="I17" s="43">
        <v>24299</v>
      </c>
      <c r="J17" s="42">
        <v>10</v>
      </c>
      <c r="K17" s="43">
        <v>30563.086258693798</v>
      </c>
      <c r="L17" s="42">
        <v>15</v>
      </c>
    </row>
    <row r="18" spans="2:12" ht="18.75" customHeight="1">
      <c r="B18" s="38" t="s">
        <v>80</v>
      </c>
      <c r="C18" s="39"/>
      <c r="D18" s="40">
        <v>5906744628</v>
      </c>
      <c r="E18" s="41">
        <v>0.1267279873305118</v>
      </c>
      <c r="F18" s="42">
        <v>2</v>
      </c>
      <c r="G18" s="43">
        <v>512434</v>
      </c>
      <c r="H18" s="42">
        <v>4</v>
      </c>
      <c r="I18" s="43">
        <v>37726</v>
      </c>
      <c r="J18" s="42">
        <v>4</v>
      </c>
      <c r="K18" s="43">
        <v>156569.59730689699</v>
      </c>
      <c r="L18" s="42">
        <v>5</v>
      </c>
    </row>
    <row r="19" spans="2:12" ht="18.75" customHeight="1">
      <c r="B19" s="38" t="s">
        <v>81</v>
      </c>
      <c r="C19" s="39"/>
      <c r="D19" s="40">
        <v>3236420131</v>
      </c>
      <c r="E19" s="41">
        <v>6.9436726181347511E-2</v>
      </c>
      <c r="F19" s="42">
        <v>7</v>
      </c>
      <c r="G19" s="43">
        <v>184510</v>
      </c>
      <c r="H19" s="42">
        <v>8</v>
      </c>
      <c r="I19" s="43">
        <v>20605</v>
      </c>
      <c r="J19" s="42">
        <v>12</v>
      </c>
      <c r="K19" s="43">
        <v>157069.649648144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92826</v>
      </c>
      <c r="E20" s="41">
        <v>1.9915626783962073E-6</v>
      </c>
      <c r="F20" s="42">
        <v>20</v>
      </c>
      <c r="G20" s="43">
        <v>82</v>
      </c>
      <c r="H20" s="42">
        <v>20</v>
      </c>
      <c r="I20" s="43">
        <v>53</v>
      </c>
      <c r="J20" s="42">
        <v>20</v>
      </c>
      <c r="K20" s="43">
        <v>1751.4339622641501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15160</v>
      </c>
      <c r="E21" s="41">
        <v>3.2525467223069507E-7</v>
      </c>
      <c r="F21" s="42">
        <v>21</v>
      </c>
      <c r="G21" s="43">
        <v>22</v>
      </c>
      <c r="H21" s="42">
        <v>21</v>
      </c>
      <c r="I21" s="43">
        <v>9</v>
      </c>
      <c r="J21" s="42">
        <v>21</v>
      </c>
      <c r="K21" s="43">
        <v>1684.44444444444</v>
      </c>
      <c r="L21" s="42">
        <v>22</v>
      </c>
    </row>
    <row r="22" spans="2:12" ht="18.75" customHeight="1">
      <c r="B22" s="38" t="s">
        <v>85</v>
      </c>
      <c r="C22" s="39"/>
      <c r="D22" s="40">
        <v>16609880</v>
      </c>
      <c r="E22" s="41">
        <v>3.5636154849546029E-4</v>
      </c>
      <c r="F22" s="42">
        <v>18</v>
      </c>
      <c r="G22" s="43">
        <v>4757</v>
      </c>
      <c r="H22" s="42">
        <v>19</v>
      </c>
      <c r="I22" s="43">
        <v>1214</v>
      </c>
      <c r="J22" s="42">
        <v>18</v>
      </c>
      <c r="K22" s="43">
        <v>13681.943986820401</v>
      </c>
      <c r="L22" s="42">
        <v>18</v>
      </c>
    </row>
    <row r="23" spans="2:12" ht="18.75" customHeight="1">
      <c r="B23" s="38" t="s">
        <v>86</v>
      </c>
      <c r="C23" s="39"/>
      <c r="D23" s="40">
        <v>811547885</v>
      </c>
      <c r="E23" s="41">
        <v>1.7411592436358102E-2</v>
      </c>
      <c r="F23" s="42">
        <v>13</v>
      </c>
      <c r="G23" s="43">
        <v>183564</v>
      </c>
      <c r="H23" s="42">
        <v>9</v>
      </c>
      <c r="I23" s="43">
        <v>24441</v>
      </c>
      <c r="J23" s="42">
        <v>9</v>
      </c>
      <c r="K23" s="43">
        <v>33204.365001432001</v>
      </c>
      <c r="L23" s="42">
        <v>14</v>
      </c>
    </row>
    <row r="24" spans="2:12" ht="18.75" customHeight="1">
      <c r="B24" s="38" t="s">
        <v>87</v>
      </c>
      <c r="C24" s="39"/>
      <c r="D24" s="40">
        <v>3203307933</v>
      </c>
      <c r="E24" s="41">
        <v>6.8726310804874693E-2</v>
      </c>
      <c r="F24" s="42">
        <v>8</v>
      </c>
      <c r="G24" s="43">
        <v>105938</v>
      </c>
      <c r="H24" s="42">
        <v>15</v>
      </c>
      <c r="I24" s="43">
        <v>18420</v>
      </c>
      <c r="J24" s="42">
        <v>13</v>
      </c>
      <c r="K24" s="43">
        <v>173903.796579805</v>
      </c>
      <c r="L24" s="42">
        <v>3</v>
      </c>
    </row>
    <row r="25" spans="2:12" ht="18.75" customHeight="1">
      <c r="B25" s="38" t="s">
        <v>88</v>
      </c>
      <c r="C25" s="39"/>
      <c r="D25" s="40">
        <v>293294841</v>
      </c>
      <c r="E25" s="41">
        <v>6.2925803018739328E-3</v>
      </c>
      <c r="F25" s="42">
        <v>16</v>
      </c>
      <c r="G25" s="43">
        <v>124354</v>
      </c>
      <c r="H25" s="42">
        <v>12</v>
      </c>
      <c r="I25" s="43">
        <v>15775</v>
      </c>
      <c r="J25" s="42">
        <v>14</v>
      </c>
      <c r="K25" s="43">
        <v>18592.382947702099</v>
      </c>
      <c r="L25" s="42">
        <v>17</v>
      </c>
    </row>
    <row r="26" spans="2:12" ht="18.75" customHeight="1">
      <c r="B26" s="38" t="s">
        <v>89</v>
      </c>
      <c r="C26" s="39"/>
      <c r="D26" s="40">
        <v>12640</v>
      </c>
      <c r="E26" s="41">
        <v>2.7118859215013099E-7</v>
      </c>
      <c r="F26" s="42">
        <v>22</v>
      </c>
      <c r="G26" s="43">
        <v>1</v>
      </c>
      <c r="H26" s="42">
        <v>22</v>
      </c>
      <c r="I26" s="43">
        <v>1</v>
      </c>
      <c r="J26" s="42">
        <v>22</v>
      </c>
      <c r="K26" s="43">
        <v>12640</v>
      </c>
      <c r="L26" s="42">
        <v>19</v>
      </c>
    </row>
    <row r="27" spans="2:12" ht="18.75" customHeight="1" thickBot="1">
      <c r="B27" s="44" t="s">
        <v>90</v>
      </c>
      <c r="C27" s="45"/>
      <c r="D27" s="46">
        <v>8609347</v>
      </c>
      <c r="E27" s="47">
        <v>1.8471176362831913E-4</v>
      </c>
      <c r="F27" s="48">
        <v>19</v>
      </c>
      <c r="G27" s="49">
        <v>5747</v>
      </c>
      <c r="H27" s="48">
        <v>18</v>
      </c>
      <c r="I27" s="49">
        <v>765</v>
      </c>
      <c r="J27" s="48">
        <v>19</v>
      </c>
      <c r="K27" s="49">
        <v>11254.048366013099</v>
      </c>
      <c r="L27" s="48">
        <v>20</v>
      </c>
    </row>
    <row r="28" spans="2:12" ht="18.75" customHeight="1" thickTop="1">
      <c r="B28" s="50" t="s">
        <v>91</v>
      </c>
      <c r="C28" s="51"/>
      <c r="D28" s="52">
        <v>46609630220</v>
      </c>
      <c r="E28" s="53"/>
      <c r="F28" s="54"/>
      <c r="G28" s="55">
        <v>1433551</v>
      </c>
      <c r="H28" s="54"/>
      <c r="I28" s="55">
        <v>52584</v>
      </c>
      <c r="J28" s="54"/>
      <c r="K28" s="55">
        <v>886384.26555606304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755" priority="17" stopIfTrue="1" operator="equal">
      <formula>0</formula>
    </cfRule>
  </conditionalFormatting>
  <conditionalFormatting sqref="E6:F27">
    <cfRule type="expression" dxfId="754" priority="18" stopIfTrue="1">
      <formula>$F6&lt;=5</formula>
    </cfRule>
  </conditionalFormatting>
  <conditionalFormatting sqref="H6:H27">
    <cfRule type="expression" dxfId="753" priority="19" stopIfTrue="1">
      <formula>$H6&lt;=5</formula>
    </cfRule>
  </conditionalFormatting>
  <conditionalFormatting sqref="J6:J27">
    <cfRule type="expression" dxfId="752" priority="20" stopIfTrue="1">
      <formula>$J6&lt;=5</formula>
    </cfRule>
  </conditionalFormatting>
  <conditionalFormatting sqref="L6:L27">
    <cfRule type="expression" dxfId="751" priority="21" stopIfTrue="1">
      <formula>$L6&lt;=5</formula>
    </cfRule>
  </conditionalFormatting>
  <conditionalFormatting sqref="D7:D27">
    <cfRule type="cellIs" dxfId="750" priority="15" stopIfTrue="1" operator="equal">
      <formula>0</formula>
    </cfRule>
  </conditionalFormatting>
  <conditionalFormatting sqref="D7:D27">
    <cfRule type="expression" dxfId="749" priority="16" stopIfTrue="1">
      <formula>$F7&lt;=5</formula>
    </cfRule>
  </conditionalFormatting>
  <conditionalFormatting sqref="G7:G27">
    <cfRule type="cellIs" dxfId="748" priority="13" stopIfTrue="1" operator="equal">
      <formula>0</formula>
    </cfRule>
  </conditionalFormatting>
  <conditionalFormatting sqref="G7:G27">
    <cfRule type="expression" dxfId="747" priority="14" stopIfTrue="1">
      <formula>$H7&lt;=5</formula>
    </cfRule>
  </conditionalFormatting>
  <conditionalFormatting sqref="I7:I27">
    <cfRule type="cellIs" dxfId="746" priority="11" stopIfTrue="1" operator="equal">
      <formula>0</formula>
    </cfRule>
  </conditionalFormatting>
  <conditionalFormatting sqref="I7:I27">
    <cfRule type="expression" dxfId="745" priority="12" stopIfTrue="1">
      <formula>$J7&lt;=5</formula>
    </cfRule>
  </conditionalFormatting>
  <conditionalFormatting sqref="K7:K27">
    <cfRule type="cellIs" dxfId="744" priority="9" stopIfTrue="1" operator="equal">
      <formula>0</formula>
    </cfRule>
  </conditionalFormatting>
  <conditionalFormatting sqref="K7:K27">
    <cfRule type="expression" dxfId="743" priority="10" stopIfTrue="1">
      <formula>$L7&lt;=5</formula>
    </cfRule>
  </conditionalFormatting>
  <conditionalFormatting sqref="D6">
    <cfRule type="cellIs" dxfId="742" priority="7" stopIfTrue="1" operator="equal">
      <formula>0</formula>
    </cfRule>
  </conditionalFormatting>
  <conditionalFormatting sqref="D6">
    <cfRule type="expression" dxfId="741" priority="8" stopIfTrue="1">
      <formula>$F6&lt;=5</formula>
    </cfRule>
  </conditionalFormatting>
  <conditionalFormatting sqref="G6">
    <cfRule type="cellIs" dxfId="740" priority="5" stopIfTrue="1" operator="equal">
      <formula>0</formula>
    </cfRule>
  </conditionalFormatting>
  <conditionalFormatting sqref="G6">
    <cfRule type="expression" dxfId="739" priority="6" stopIfTrue="1">
      <formula>$H6&lt;=5</formula>
    </cfRule>
  </conditionalFormatting>
  <conditionalFormatting sqref="I6">
    <cfRule type="cellIs" dxfId="738" priority="3" stopIfTrue="1" operator="equal">
      <formula>0</formula>
    </cfRule>
  </conditionalFormatting>
  <conditionalFormatting sqref="I6">
    <cfRule type="expression" dxfId="737" priority="4" stopIfTrue="1">
      <formula>$J6&lt;=5</formula>
    </cfRule>
  </conditionalFormatting>
  <conditionalFormatting sqref="K6">
    <cfRule type="cellIs" dxfId="736" priority="1" stopIfTrue="1" operator="equal">
      <formula>0</formula>
    </cfRule>
  </conditionalFormatting>
  <conditionalFormatting sqref="K6">
    <cfRule type="expression" dxfId="73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509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235</v>
      </c>
      <c r="L4" s="80"/>
    </row>
    <row r="5" spans="1:12" ht="50.1" customHeight="1" thickBot="1">
      <c r="B5" s="78"/>
      <c r="C5" s="79"/>
      <c r="D5" s="61" t="s">
        <v>236</v>
      </c>
      <c r="E5" s="62" t="s">
        <v>63</v>
      </c>
      <c r="F5" s="63" t="s">
        <v>237</v>
      </c>
      <c r="G5" s="61" t="s">
        <v>546</v>
      </c>
      <c r="H5" s="64" t="s">
        <v>238</v>
      </c>
      <c r="I5" s="61" t="s">
        <v>239</v>
      </c>
      <c r="J5" s="64" t="s">
        <v>238</v>
      </c>
      <c r="K5" s="65" t="s">
        <v>240</v>
      </c>
      <c r="L5" s="64" t="s">
        <v>238</v>
      </c>
    </row>
    <row r="6" spans="1:12" ht="18.75" customHeight="1">
      <c r="B6" s="32" t="s">
        <v>241</v>
      </c>
      <c r="C6" s="33"/>
      <c r="D6" s="34">
        <v>206283239</v>
      </c>
      <c r="E6" s="35">
        <v>1.8531531648042346E-2</v>
      </c>
      <c r="F6" s="36">
        <v>12</v>
      </c>
      <c r="G6" s="37">
        <v>20459</v>
      </c>
      <c r="H6" s="36">
        <v>14</v>
      </c>
      <c r="I6" s="37">
        <v>4209</v>
      </c>
      <c r="J6" s="36">
        <v>12</v>
      </c>
      <c r="K6" s="37">
        <v>49010.035400332599</v>
      </c>
      <c r="L6" s="36">
        <v>12</v>
      </c>
    </row>
    <row r="7" spans="1:12" ht="18.75" customHeight="1">
      <c r="B7" s="38" t="s">
        <v>242</v>
      </c>
      <c r="C7" s="39"/>
      <c r="D7" s="40">
        <v>1045049791</v>
      </c>
      <c r="E7" s="41">
        <v>9.3882437417499243E-2</v>
      </c>
      <c r="F7" s="42">
        <v>3</v>
      </c>
      <c r="G7" s="43">
        <v>26807</v>
      </c>
      <c r="H7" s="42">
        <v>11</v>
      </c>
      <c r="I7" s="43">
        <v>5297</v>
      </c>
      <c r="J7" s="42">
        <v>9</v>
      </c>
      <c r="K7" s="43">
        <v>197290.879932037</v>
      </c>
      <c r="L7" s="42">
        <v>4</v>
      </c>
    </row>
    <row r="8" spans="1:12" ht="18.75" customHeight="1">
      <c r="B8" s="38" t="s">
        <v>243</v>
      </c>
      <c r="C8" s="39"/>
      <c r="D8" s="40">
        <v>105949408</v>
      </c>
      <c r="E8" s="41">
        <v>9.5180045502550534E-3</v>
      </c>
      <c r="F8" s="42">
        <v>15</v>
      </c>
      <c r="G8" s="43">
        <v>10923</v>
      </c>
      <c r="H8" s="42">
        <v>16</v>
      </c>
      <c r="I8" s="43">
        <v>2265</v>
      </c>
      <c r="J8" s="42">
        <v>16</v>
      </c>
      <c r="K8" s="43">
        <v>46776.780573951401</v>
      </c>
      <c r="L8" s="42">
        <v>13</v>
      </c>
    </row>
    <row r="9" spans="1:12" ht="18.75" customHeight="1">
      <c r="B9" s="38" t="s">
        <v>244</v>
      </c>
      <c r="C9" s="39"/>
      <c r="D9" s="40">
        <v>673464534</v>
      </c>
      <c r="E9" s="41">
        <v>6.0500937381805849E-2</v>
      </c>
      <c r="F9" s="42">
        <v>10</v>
      </c>
      <c r="G9" s="43">
        <v>112860</v>
      </c>
      <c r="H9" s="42">
        <v>4</v>
      </c>
      <c r="I9" s="43">
        <v>8637</v>
      </c>
      <c r="J9" s="42">
        <v>3</v>
      </c>
      <c r="K9" s="43">
        <v>77974.358457797804</v>
      </c>
      <c r="L9" s="42">
        <v>10</v>
      </c>
    </row>
    <row r="10" spans="1:12" ht="18.75" customHeight="1">
      <c r="B10" s="38" t="s">
        <v>245</v>
      </c>
      <c r="C10" s="39"/>
      <c r="D10" s="40">
        <v>745205149</v>
      </c>
      <c r="E10" s="41">
        <v>6.6945782264828654E-2</v>
      </c>
      <c r="F10" s="42">
        <v>7</v>
      </c>
      <c r="G10" s="43">
        <v>25010</v>
      </c>
      <c r="H10" s="42">
        <v>12</v>
      </c>
      <c r="I10" s="43">
        <v>2423</v>
      </c>
      <c r="J10" s="42">
        <v>15</v>
      </c>
      <c r="K10" s="43">
        <v>307554.74576970702</v>
      </c>
      <c r="L10" s="42">
        <v>1</v>
      </c>
    </row>
    <row r="11" spans="1:12" ht="18.75" customHeight="1">
      <c r="B11" s="38" t="s">
        <v>194</v>
      </c>
      <c r="C11" s="39"/>
      <c r="D11" s="40">
        <v>859905286</v>
      </c>
      <c r="E11" s="41">
        <v>7.72499118158015E-2</v>
      </c>
      <c r="F11" s="42">
        <v>4</v>
      </c>
      <c r="G11" s="43">
        <v>75601</v>
      </c>
      <c r="H11" s="42">
        <v>5</v>
      </c>
      <c r="I11" s="43">
        <v>5765</v>
      </c>
      <c r="J11" s="42">
        <v>6</v>
      </c>
      <c r="K11" s="43">
        <v>149159.63330442301</v>
      </c>
      <c r="L11" s="42">
        <v>7</v>
      </c>
    </row>
    <row r="12" spans="1:12" ht="18.75" customHeight="1">
      <c r="B12" s="38" t="s">
        <v>246</v>
      </c>
      <c r="C12" s="39"/>
      <c r="D12" s="40">
        <v>388937650</v>
      </c>
      <c r="E12" s="41">
        <v>3.4940358727304145E-2</v>
      </c>
      <c r="F12" s="42">
        <v>11</v>
      </c>
      <c r="G12" s="43">
        <v>40473</v>
      </c>
      <c r="H12" s="42">
        <v>9</v>
      </c>
      <c r="I12" s="43">
        <v>5719</v>
      </c>
      <c r="J12" s="42">
        <v>7</v>
      </c>
      <c r="K12" s="43">
        <v>68007.982164714107</v>
      </c>
      <c r="L12" s="42">
        <v>11</v>
      </c>
    </row>
    <row r="13" spans="1:12" ht="18.75" customHeight="1">
      <c r="B13" s="38" t="s">
        <v>247</v>
      </c>
      <c r="C13" s="39"/>
      <c r="D13" s="40">
        <v>33953747</v>
      </c>
      <c r="E13" s="41">
        <v>3.0502475147780807E-3</v>
      </c>
      <c r="F13" s="42">
        <v>17</v>
      </c>
      <c r="G13" s="43">
        <v>7662</v>
      </c>
      <c r="H13" s="42">
        <v>17</v>
      </c>
      <c r="I13" s="43">
        <v>1588</v>
      </c>
      <c r="J13" s="42">
        <v>17</v>
      </c>
      <c r="K13" s="43">
        <v>21381.452770780899</v>
      </c>
      <c r="L13" s="42">
        <v>17</v>
      </c>
    </row>
    <row r="14" spans="1:12" ht="18.75" customHeight="1">
      <c r="B14" s="38" t="s">
        <v>248</v>
      </c>
      <c r="C14" s="39"/>
      <c r="D14" s="40">
        <v>2127930418</v>
      </c>
      <c r="E14" s="41">
        <v>0.19116342208490811</v>
      </c>
      <c r="F14" s="42">
        <v>1</v>
      </c>
      <c r="G14" s="43">
        <v>149104</v>
      </c>
      <c r="H14" s="42">
        <v>1</v>
      </c>
      <c r="I14" s="43">
        <v>9830</v>
      </c>
      <c r="J14" s="42">
        <v>1</v>
      </c>
      <c r="K14" s="43">
        <v>216473.08423194301</v>
      </c>
      <c r="L14" s="42">
        <v>2</v>
      </c>
    </row>
    <row r="15" spans="1:12" ht="18.75" customHeight="1">
      <c r="B15" s="38" t="s">
        <v>249</v>
      </c>
      <c r="C15" s="39"/>
      <c r="D15" s="40">
        <v>729390413</v>
      </c>
      <c r="E15" s="41">
        <v>6.5525059562828447E-2</v>
      </c>
      <c r="F15" s="42">
        <v>9</v>
      </c>
      <c r="G15" s="43">
        <v>53333</v>
      </c>
      <c r="H15" s="42">
        <v>6</v>
      </c>
      <c r="I15" s="43">
        <v>6972</v>
      </c>
      <c r="J15" s="42">
        <v>5</v>
      </c>
      <c r="K15" s="43">
        <v>104617.098823867</v>
      </c>
      <c r="L15" s="42">
        <v>8</v>
      </c>
    </row>
    <row r="16" spans="1:12" ht="18.75" customHeight="1">
      <c r="B16" s="38" t="s">
        <v>250</v>
      </c>
      <c r="C16" s="39" t="s">
        <v>251</v>
      </c>
      <c r="D16" s="40">
        <v>731018910</v>
      </c>
      <c r="E16" s="41">
        <v>6.5671356197690975E-2</v>
      </c>
      <c r="F16" s="42">
        <v>8</v>
      </c>
      <c r="G16" s="43">
        <v>120595</v>
      </c>
      <c r="H16" s="42">
        <v>2</v>
      </c>
      <c r="I16" s="43">
        <v>8836</v>
      </c>
      <c r="J16" s="42">
        <v>2</v>
      </c>
      <c r="K16" s="43">
        <v>82731.882073336397</v>
      </c>
      <c r="L16" s="42">
        <v>9</v>
      </c>
    </row>
    <row r="17" spans="2:12" ht="18.75" customHeight="1">
      <c r="B17" s="38" t="s">
        <v>252</v>
      </c>
      <c r="C17" s="39"/>
      <c r="D17" s="40">
        <v>119035291</v>
      </c>
      <c r="E17" s="41">
        <v>1.0693579726079587E-2</v>
      </c>
      <c r="F17" s="42">
        <v>14</v>
      </c>
      <c r="G17" s="43">
        <v>32860</v>
      </c>
      <c r="H17" s="42">
        <v>10</v>
      </c>
      <c r="I17" s="43">
        <v>4844</v>
      </c>
      <c r="J17" s="42">
        <v>10</v>
      </c>
      <c r="K17" s="43">
        <v>24573.759496284099</v>
      </c>
      <c r="L17" s="42">
        <v>16</v>
      </c>
    </row>
    <row r="18" spans="2:12" ht="18.75" customHeight="1">
      <c r="B18" s="38" t="s">
        <v>253</v>
      </c>
      <c r="C18" s="39"/>
      <c r="D18" s="40">
        <v>1550241559</v>
      </c>
      <c r="E18" s="41">
        <v>0.13926652815800999</v>
      </c>
      <c r="F18" s="42">
        <v>2</v>
      </c>
      <c r="G18" s="43">
        <v>118813</v>
      </c>
      <c r="H18" s="42">
        <v>3</v>
      </c>
      <c r="I18" s="43">
        <v>8446</v>
      </c>
      <c r="J18" s="42">
        <v>4</v>
      </c>
      <c r="K18" s="43">
        <v>183547.42588207399</v>
      </c>
      <c r="L18" s="42">
        <v>5</v>
      </c>
    </row>
    <row r="19" spans="2:12" ht="18.75" customHeight="1">
      <c r="B19" s="38" t="s">
        <v>254</v>
      </c>
      <c r="C19" s="39"/>
      <c r="D19" s="40">
        <v>778705142</v>
      </c>
      <c r="E19" s="41">
        <v>6.9955266619923046E-2</v>
      </c>
      <c r="F19" s="42">
        <v>6</v>
      </c>
      <c r="G19" s="43">
        <v>40493</v>
      </c>
      <c r="H19" s="42">
        <v>8</v>
      </c>
      <c r="I19" s="43">
        <v>4498</v>
      </c>
      <c r="J19" s="42">
        <v>11</v>
      </c>
      <c r="K19" s="43">
        <v>173122.53045798099</v>
      </c>
      <c r="L19" s="42">
        <v>6</v>
      </c>
    </row>
    <row r="20" spans="2:12" ht="18.75" customHeight="1">
      <c r="B20" s="38" t="s">
        <v>255</v>
      </c>
      <c r="C20" s="39" t="s">
        <v>251</v>
      </c>
      <c r="D20" s="40">
        <v>12467</v>
      </c>
      <c r="E20" s="41">
        <v>1.1199775908896985E-6</v>
      </c>
      <c r="F20" s="42">
        <v>20</v>
      </c>
      <c r="G20" s="43">
        <v>8</v>
      </c>
      <c r="H20" s="42">
        <v>20</v>
      </c>
      <c r="I20" s="43">
        <v>3</v>
      </c>
      <c r="J20" s="42">
        <v>20</v>
      </c>
      <c r="K20" s="43">
        <v>4155.6666666666697</v>
      </c>
      <c r="L20" s="42">
        <v>20</v>
      </c>
    </row>
    <row r="21" spans="2:12" ht="18.75" customHeight="1">
      <c r="B21" s="38" t="s">
        <v>256</v>
      </c>
      <c r="C21" s="39" t="s">
        <v>251</v>
      </c>
      <c r="D21" s="40">
        <v>2236</v>
      </c>
      <c r="E21" s="41">
        <v>2.0087189325654657E-7</v>
      </c>
      <c r="F21" s="42">
        <v>21</v>
      </c>
      <c r="G21" s="43">
        <v>4</v>
      </c>
      <c r="H21" s="42">
        <v>21</v>
      </c>
      <c r="I21" s="43">
        <v>1</v>
      </c>
      <c r="J21" s="42">
        <v>21</v>
      </c>
      <c r="K21" s="43">
        <v>2236</v>
      </c>
      <c r="L21" s="42">
        <v>21</v>
      </c>
    </row>
    <row r="22" spans="2:12" ht="18.75" customHeight="1">
      <c r="B22" s="38" t="s">
        <v>257</v>
      </c>
      <c r="C22" s="39"/>
      <c r="D22" s="40">
        <v>5543013</v>
      </c>
      <c r="E22" s="41">
        <v>4.9795863848642666E-4</v>
      </c>
      <c r="F22" s="42">
        <v>18</v>
      </c>
      <c r="G22" s="43">
        <v>610</v>
      </c>
      <c r="H22" s="42">
        <v>18</v>
      </c>
      <c r="I22" s="43">
        <v>178</v>
      </c>
      <c r="J22" s="42">
        <v>18</v>
      </c>
      <c r="K22" s="43">
        <v>31140.522471910099</v>
      </c>
      <c r="L22" s="42">
        <v>15</v>
      </c>
    </row>
    <row r="23" spans="2:12" ht="18.75" customHeight="1">
      <c r="B23" s="38" t="s">
        <v>258</v>
      </c>
      <c r="C23" s="39"/>
      <c r="D23" s="40">
        <v>171942364</v>
      </c>
      <c r="E23" s="41">
        <v>1.5446506345119085E-2</v>
      </c>
      <c r="F23" s="42">
        <v>13</v>
      </c>
      <c r="G23" s="43">
        <v>40700</v>
      </c>
      <c r="H23" s="42">
        <v>7</v>
      </c>
      <c r="I23" s="43">
        <v>5436</v>
      </c>
      <c r="J23" s="42">
        <v>8</v>
      </c>
      <c r="K23" s="43">
        <v>31630.309786607799</v>
      </c>
      <c r="L23" s="42">
        <v>14</v>
      </c>
    </row>
    <row r="24" spans="2:12" ht="18.75" customHeight="1">
      <c r="B24" s="38" t="s">
        <v>259</v>
      </c>
      <c r="C24" s="39"/>
      <c r="D24" s="40">
        <v>816213070</v>
      </c>
      <c r="E24" s="41">
        <v>7.3324805309319396E-2</v>
      </c>
      <c r="F24" s="42">
        <v>5</v>
      </c>
      <c r="G24" s="43">
        <v>20686</v>
      </c>
      <c r="H24" s="42">
        <v>13</v>
      </c>
      <c r="I24" s="43">
        <v>3925</v>
      </c>
      <c r="J24" s="42">
        <v>13</v>
      </c>
      <c r="K24" s="43">
        <v>207952.37452229299</v>
      </c>
      <c r="L24" s="42">
        <v>3</v>
      </c>
    </row>
    <row r="25" spans="2:12" ht="18.75" customHeight="1">
      <c r="B25" s="38" t="s">
        <v>260</v>
      </c>
      <c r="C25" s="39"/>
      <c r="D25" s="40">
        <v>42276400</v>
      </c>
      <c r="E25" s="41">
        <v>3.7979161485112095E-3</v>
      </c>
      <c r="F25" s="42">
        <v>16</v>
      </c>
      <c r="G25" s="43">
        <v>15055</v>
      </c>
      <c r="H25" s="42">
        <v>15</v>
      </c>
      <c r="I25" s="43">
        <v>2587</v>
      </c>
      <c r="J25" s="42">
        <v>14</v>
      </c>
      <c r="K25" s="43">
        <v>16341.8631619637</v>
      </c>
      <c r="L25" s="42">
        <v>18</v>
      </c>
    </row>
    <row r="26" spans="2:12" ht="18.75" customHeight="1">
      <c r="B26" s="38" t="s">
        <v>261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262</v>
      </c>
      <c r="C27" s="45"/>
      <c r="D27" s="46">
        <v>412633</v>
      </c>
      <c r="E27" s="47">
        <v>3.7069039324744443E-5</v>
      </c>
      <c r="F27" s="48">
        <v>19</v>
      </c>
      <c r="G27" s="49">
        <v>111</v>
      </c>
      <c r="H27" s="48">
        <v>19</v>
      </c>
      <c r="I27" s="49">
        <v>31</v>
      </c>
      <c r="J27" s="48">
        <v>19</v>
      </c>
      <c r="K27" s="49">
        <v>13310.7419354839</v>
      </c>
      <c r="L27" s="48">
        <v>19</v>
      </c>
    </row>
    <row r="28" spans="2:12" ht="18.75" customHeight="1" thickTop="1">
      <c r="B28" s="50" t="s">
        <v>263</v>
      </c>
      <c r="C28" s="51"/>
      <c r="D28" s="52">
        <v>11131472720</v>
      </c>
      <c r="E28" s="53"/>
      <c r="F28" s="54"/>
      <c r="G28" s="55">
        <v>294139</v>
      </c>
      <c r="H28" s="54"/>
      <c r="I28" s="55">
        <v>11519</v>
      </c>
      <c r="J28" s="54"/>
      <c r="K28" s="55">
        <v>966357.55881586904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734" priority="17" stopIfTrue="1" operator="equal">
      <formula>0</formula>
    </cfRule>
  </conditionalFormatting>
  <conditionalFormatting sqref="E6:F27">
    <cfRule type="expression" dxfId="733" priority="18" stopIfTrue="1">
      <formula>$F6&lt;=5</formula>
    </cfRule>
  </conditionalFormatting>
  <conditionalFormatting sqref="H6:H27">
    <cfRule type="expression" dxfId="732" priority="19" stopIfTrue="1">
      <formula>$H6&lt;=5</formula>
    </cfRule>
  </conditionalFormatting>
  <conditionalFormatting sqref="J6:J27">
    <cfRule type="expression" dxfId="731" priority="20" stopIfTrue="1">
      <formula>$J6&lt;=5</formula>
    </cfRule>
  </conditionalFormatting>
  <conditionalFormatting sqref="L6:L27">
    <cfRule type="expression" dxfId="730" priority="21" stopIfTrue="1">
      <formula>$L6&lt;=5</formula>
    </cfRule>
  </conditionalFormatting>
  <conditionalFormatting sqref="D7:D27">
    <cfRule type="cellIs" dxfId="729" priority="15" stopIfTrue="1" operator="equal">
      <formula>0</formula>
    </cfRule>
  </conditionalFormatting>
  <conditionalFormatting sqref="D7:D27">
    <cfRule type="expression" dxfId="728" priority="16" stopIfTrue="1">
      <formula>$F7&lt;=5</formula>
    </cfRule>
  </conditionalFormatting>
  <conditionalFormatting sqref="G7:G27">
    <cfRule type="cellIs" dxfId="727" priority="13" stopIfTrue="1" operator="equal">
      <formula>0</formula>
    </cfRule>
  </conditionalFormatting>
  <conditionalFormatting sqref="G7:G27">
    <cfRule type="expression" dxfId="726" priority="14" stopIfTrue="1">
      <formula>$H7&lt;=5</formula>
    </cfRule>
  </conditionalFormatting>
  <conditionalFormatting sqref="I7:I27">
    <cfRule type="cellIs" dxfId="725" priority="11" stopIfTrue="1" operator="equal">
      <formula>0</formula>
    </cfRule>
  </conditionalFormatting>
  <conditionalFormatting sqref="I7:I27">
    <cfRule type="expression" dxfId="724" priority="12" stopIfTrue="1">
      <formula>$J7&lt;=5</formula>
    </cfRule>
  </conditionalFormatting>
  <conditionalFormatting sqref="K7:K27">
    <cfRule type="cellIs" dxfId="723" priority="9" stopIfTrue="1" operator="equal">
      <formula>0</formula>
    </cfRule>
  </conditionalFormatting>
  <conditionalFormatting sqref="K7:K27">
    <cfRule type="expression" dxfId="722" priority="10" stopIfTrue="1">
      <formula>$L7&lt;=5</formula>
    </cfRule>
  </conditionalFormatting>
  <conditionalFormatting sqref="D6">
    <cfRule type="cellIs" dxfId="721" priority="7" stopIfTrue="1" operator="equal">
      <formula>0</formula>
    </cfRule>
  </conditionalFormatting>
  <conditionalFormatting sqref="D6">
    <cfRule type="expression" dxfId="720" priority="8" stopIfTrue="1">
      <formula>$F6&lt;=5</formula>
    </cfRule>
  </conditionalFormatting>
  <conditionalFormatting sqref="G6">
    <cfRule type="cellIs" dxfId="719" priority="5" stopIfTrue="1" operator="equal">
      <formula>0</formula>
    </cfRule>
  </conditionalFormatting>
  <conditionalFormatting sqref="G6">
    <cfRule type="expression" dxfId="718" priority="6" stopIfTrue="1">
      <formula>$H6&lt;=5</formula>
    </cfRule>
  </conditionalFormatting>
  <conditionalFormatting sqref="I6">
    <cfRule type="cellIs" dxfId="717" priority="3" stopIfTrue="1" operator="equal">
      <formula>0</formula>
    </cfRule>
  </conditionalFormatting>
  <conditionalFormatting sqref="I6">
    <cfRule type="expression" dxfId="716" priority="4" stopIfTrue="1">
      <formula>$J6&lt;=5</formula>
    </cfRule>
  </conditionalFormatting>
  <conditionalFormatting sqref="K6">
    <cfRule type="cellIs" dxfId="715" priority="1" stopIfTrue="1" operator="equal">
      <formula>0</formula>
    </cfRule>
  </conditionalFormatting>
  <conditionalFormatting sqref="K6">
    <cfRule type="expression" dxfId="71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49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1967206691</v>
      </c>
      <c r="E6" s="9">
        <f>D6/$D$28</f>
        <v>2.0193474173848116E-2</v>
      </c>
      <c r="F6" s="10">
        <f>RANK(D6,$D$6:$D$27,0)</f>
        <v>12</v>
      </c>
      <c r="G6" s="67">
        <v>232864</v>
      </c>
      <c r="H6" s="10">
        <f>RANK(G6,$G$6:$G$27,0)</f>
        <v>14</v>
      </c>
      <c r="I6" s="67">
        <v>44626</v>
      </c>
      <c r="J6" s="10">
        <f>RANK(I6,$I$6:$I$27,0)</f>
        <v>12</v>
      </c>
      <c r="K6" s="11">
        <f>IFERROR(D6/I6,"0")</f>
        <v>44082.07527002196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10850707822</v>
      </c>
      <c r="E7" s="14">
        <f t="shared" ref="E7:E27" si="0">D7/$D$28</f>
        <v>0.11138305353167831</v>
      </c>
      <c r="F7" s="15">
        <f t="shared" ref="F7:F27" si="1">RANK(D7,$D$6:$D$27,0)</f>
        <v>3</v>
      </c>
      <c r="G7" s="68">
        <v>283027</v>
      </c>
      <c r="H7" s="15">
        <f t="shared" ref="H7:H27" si="2">RANK(G7,$G$6:$G$27,0)</f>
        <v>11</v>
      </c>
      <c r="I7" s="68">
        <v>51914</v>
      </c>
      <c r="J7" s="10">
        <f t="shared" ref="J7:J27" si="3">RANK(I7,$I$6:$I$27,0)</f>
        <v>10</v>
      </c>
      <c r="K7" s="16">
        <f t="shared" ref="K7:K28" si="4">IFERROR(D7/I7,"0")</f>
        <v>209013.13368262898</v>
      </c>
      <c r="L7" s="15">
        <f t="shared" ref="L7:L27" si="5">RANK(K7,$K$6:$K$27,0)</f>
        <v>1</v>
      </c>
    </row>
    <row r="8" spans="1:12" ht="18.75" customHeight="1">
      <c r="B8" s="12" t="s">
        <v>13</v>
      </c>
      <c r="C8" s="13"/>
      <c r="D8" s="68">
        <v>1105629812</v>
      </c>
      <c r="E8" s="14">
        <f t="shared" si="0"/>
        <v>1.1349344812928226E-2</v>
      </c>
      <c r="F8" s="15">
        <f t="shared" si="1"/>
        <v>15</v>
      </c>
      <c r="G8" s="68">
        <v>111880</v>
      </c>
      <c r="H8" s="15">
        <f t="shared" si="2"/>
        <v>16</v>
      </c>
      <c r="I8" s="68">
        <v>19382</v>
      </c>
      <c r="J8" s="10">
        <f t="shared" si="3"/>
        <v>16</v>
      </c>
      <c r="K8" s="16">
        <f t="shared" si="4"/>
        <v>57044.154989165203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6689353170</v>
      </c>
      <c r="E9" s="14">
        <f t="shared" si="0"/>
        <v>6.8666541800687694E-2</v>
      </c>
      <c r="F9" s="15">
        <f t="shared" si="1"/>
        <v>7</v>
      </c>
      <c r="G9" s="68">
        <v>1153715</v>
      </c>
      <c r="H9" s="15">
        <f t="shared" si="2"/>
        <v>4</v>
      </c>
      <c r="I9" s="68">
        <v>86574</v>
      </c>
      <c r="J9" s="10">
        <f t="shared" si="3"/>
        <v>4</v>
      </c>
      <c r="K9" s="16">
        <f t="shared" si="4"/>
        <v>77267.461016009431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2267719806</v>
      </c>
      <c r="E10" s="14">
        <f t="shared" si="0"/>
        <v>2.3278256192137393E-2</v>
      </c>
      <c r="F10" s="15">
        <f t="shared" si="1"/>
        <v>11</v>
      </c>
      <c r="G10" s="68">
        <v>254505</v>
      </c>
      <c r="H10" s="15">
        <f t="shared" si="2"/>
        <v>12</v>
      </c>
      <c r="I10" s="68">
        <v>24024</v>
      </c>
      <c r="J10" s="10">
        <f t="shared" si="3"/>
        <v>15</v>
      </c>
      <c r="K10" s="16">
        <f t="shared" si="4"/>
        <v>94393.931318681323</v>
      </c>
      <c r="L10" s="15">
        <f t="shared" si="5"/>
        <v>8</v>
      </c>
    </row>
    <row r="11" spans="1:12" ht="18.75" customHeight="1">
      <c r="B11" s="12" t="s">
        <v>16</v>
      </c>
      <c r="C11" s="13"/>
      <c r="D11" s="68">
        <v>5841452788</v>
      </c>
      <c r="E11" s="14">
        <f t="shared" si="0"/>
        <v>5.9962802359251978E-2</v>
      </c>
      <c r="F11" s="15">
        <f t="shared" si="1"/>
        <v>9</v>
      </c>
      <c r="G11" s="68">
        <v>783146</v>
      </c>
      <c r="H11" s="15">
        <f t="shared" si="2"/>
        <v>5</v>
      </c>
      <c r="I11" s="68">
        <v>57472</v>
      </c>
      <c r="J11" s="10">
        <f t="shared" si="3"/>
        <v>7</v>
      </c>
      <c r="K11" s="16">
        <f t="shared" si="4"/>
        <v>101639.97751948774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4283982912</v>
      </c>
      <c r="E12" s="14">
        <f t="shared" si="0"/>
        <v>4.3975296897095929E-2</v>
      </c>
      <c r="F12" s="15">
        <f t="shared" si="1"/>
        <v>10</v>
      </c>
      <c r="G12" s="68">
        <v>449250</v>
      </c>
      <c r="H12" s="15">
        <f t="shared" si="2"/>
        <v>7</v>
      </c>
      <c r="I12" s="68">
        <v>59846</v>
      </c>
      <c r="J12" s="10">
        <f t="shared" si="3"/>
        <v>6</v>
      </c>
      <c r="K12" s="16">
        <f t="shared" si="4"/>
        <v>71583.446044848446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374338696</v>
      </c>
      <c r="E13" s="14">
        <f t="shared" si="0"/>
        <v>3.8426052658988141E-3</v>
      </c>
      <c r="F13" s="15">
        <f t="shared" si="1"/>
        <v>17</v>
      </c>
      <c r="G13" s="68">
        <v>93117</v>
      </c>
      <c r="H13" s="15">
        <f t="shared" si="2"/>
        <v>17</v>
      </c>
      <c r="I13" s="68">
        <v>18516</v>
      </c>
      <c r="J13" s="10">
        <f t="shared" si="3"/>
        <v>17</v>
      </c>
      <c r="K13" s="16">
        <f t="shared" si="4"/>
        <v>20217.03910131778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18852932981</v>
      </c>
      <c r="E14" s="14">
        <f t="shared" si="0"/>
        <v>0.19352629136269692</v>
      </c>
      <c r="F14" s="15">
        <f t="shared" si="1"/>
        <v>1</v>
      </c>
      <c r="G14" s="68">
        <v>1507949</v>
      </c>
      <c r="H14" s="15">
        <f t="shared" si="2"/>
        <v>1</v>
      </c>
      <c r="I14" s="68">
        <v>97063</v>
      </c>
      <c r="J14" s="10">
        <f t="shared" si="3"/>
        <v>1</v>
      </c>
      <c r="K14" s="16">
        <f t="shared" si="4"/>
        <v>194233.98185714433</v>
      </c>
      <c r="L14" s="15">
        <f t="shared" si="5"/>
        <v>2</v>
      </c>
    </row>
    <row r="15" spans="1:12" ht="18.75" customHeight="1">
      <c r="B15" s="12" t="s">
        <v>20</v>
      </c>
      <c r="C15" s="13"/>
      <c r="D15" s="68">
        <v>7133581629</v>
      </c>
      <c r="E15" s="14">
        <f t="shared" si="0"/>
        <v>7.3226568947374976E-2</v>
      </c>
      <c r="F15" s="15">
        <f t="shared" si="1"/>
        <v>6</v>
      </c>
      <c r="G15" s="68">
        <v>581109</v>
      </c>
      <c r="H15" s="15">
        <f t="shared" si="2"/>
        <v>6</v>
      </c>
      <c r="I15" s="68">
        <v>73799</v>
      </c>
      <c r="J15" s="10">
        <f t="shared" si="3"/>
        <v>5</v>
      </c>
      <c r="K15" s="16">
        <f t="shared" si="4"/>
        <v>96662.307470290922</v>
      </c>
      <c r="L15" s="15">
        <f t="shared" si="5"/>
        <v>7</v>
      </c>
    </row>
    <row r="16" spans="1:12" ht="18.75" customHeight="1">
      <c r="B16" s="12" t="s">
        <v>21</v>
      </c>
      <c r="C16" s="13" t="s">
        <v>22</v>
      </c>
      <c r="D16" s="68">
        <v>7429434565</v>
      </c>
      <c r="E16" s="14">
        <f t="shared" si="0"/>
        <v>7.6263513997280333E-2</v>
      </c>
      <c r="F16" s="15">
        <f t="shared" si="1"/>
        <v>4</v>
      </c>
      <c r="G16" s="68">
        <v>1243684</v>
      </c>
      <c r="H16" s="15">
        <f t="shared" si="2"/>
        <v>2</v>
      </c>
      <c r="I16" s="68">
        <v>90146</v>
      </c>
      <c r="J16" s="10">
        <f t="shared" si="3"/>
        <v>2</v>
      </c>
      <c r="K16" s="16">
        <f t="shared" si="4"/>
        <v>82415.576564683957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1578133680</v>
      </c>
      <c r="E17" s="14">
        <f t="shared" si="0"/>
        <v>1.6199620434271839E-2</v>
      </c>
      <c r="F17" s="15">
        <f t="shared" si="1"/>
        <v>14</v>
      </c>
      <c r="G17" s="68">
        <v>404443</v>
      </c>
      <c r="H17" s="15">
        <f t="shared" si="2"/>
        <v>10</v>
      </c>
      <c r="I17" s="68">
        <v>54500</v>
      </c>
      <c r="J17" s="10">
        <f t="shared" si="3"/>
        <v>8</v>
      </c>
      <c r="K17" s="16">
        <f t="shared" si="4"/>
        <v>28956.58128440367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13261412850</v>
      </c>
      <c r="E18" s="14">
        <f t="shared" si="0"/>
        <v>0.13612906011370035</v>
      </c>
      <c r="F18" s="15">
        <f t="shared" si="1"/>
        <v>2</v>
      </c>
      <c r="G18" s="68">
        <v>1234584</v>
      </c>
      <c r="H18" s="15">
        <f t="shared" si="2"/>
        <v>3</v>
      </c>
      <c r="I18" s="68">
        <v>86741</v>
      </c>
      <c r="J18" s="10">
        <f t="shared" si="3"/>
        <v>3</v>
      </c>
      <c r="K18" s="16">
        <f t="shared" si="4"/>
        <v>152885.17367796082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7362064532</v>
      </c>
      <c r="E19" s="14">
        <f t="shared" si="0"/>
        <v>7.5571957269814527E-2</v>
      </c>
      <c r="F19" s="15">
        <f t="shared" si="1"/>
        <v>5</v>
      </c>
      <c r="G19" s="68">
        <v>428228</v>
      </c>
      <c r="H19" s="15">
        <f t="shared" si="2"/>
        <v>8</v>
      </c>
      <c r="I19" s="68">
        <v>46127</v>
      </c>
      <c r="J19" s="10">
        <f t="shared" si="3"/>
        <v>11</v>
      </c>
      <c r="K19" s="16">
        <f t="shared" si="4"/>
        <v>159604.23465649187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630491</v>
      </c>
      <c r="E20" s="14">
        <f t="shared" si="0"/>
        <v>6.4720213608421858E-6</v>
      </c>
      <c r="F20" s="15">
        <f t="shared" si="1"/>
        <v>20</v>
      </c>
      <c r="G20" s="68">
        <v>95</v>
      </c>
      <c r="H20" s="15">
        <f t="shared" si="2"/>
        <v>20</v>
      </c>
      <c r="I20" s="68">
        <v>39</v>
      </c>
      <c r="J20" s="10">
        <f t="shared" si="3"/>
        <v>20</v>
      </c>
      <c r="K20" s="16">
        <f t="shared" si="4"/>
        <v>16166.435897435897</v>
      </c>
      <c r="L20" s="15">
        <f t="shared" si="5"/>
        <v>18</v>
      </c>
    </row>
    <row r="21" spans="2:12" ht="18.75" customHeight="1">
      <c r="B21" s="12" t="s">
        <v>27</v>
      </c>
      <c r="C21" s="13" t="s">
        <v>22</v>
      </c>
      <c r="D21" s="68">
        <v>61671</v>
      </c>
      <c r="E21" s="14">
        <f t="shared" si="0"/>
        <v>6.3305587128840607E-7</v>
      </c>
      <c r="F21" s="15">
        <f t="shared" si="1"/>
        <v>21</v>
      </c>
      <c r="G21" s="68">
        <v>51</v>
      </c>
      <c r="H21" s="15">
        <f t="shared" si="2"/>
        <v>21</v>
      </c>
      <c r="I21" s="68">
        <v>19</v>
      </c>
      <c r="J21" s="10">
        <f t="shared" si="3"/>
        <v>21</v>
      </c>
      <c r="K21" s="16">
        <f t="shared" si="4"/>
        <v>3245.8421052631579</v>
      </c>
      <c r="L21" s="15">
        <f t="shared" si="5"/>
        <v>21</v>
      </c>
    </row>
    <row r="22" spans="2:12" ht="18.75" customHeight="1">
      <c r="B22" s="12" t="s">
        <v>28</v>
      </c>
      <c r="C22" s="13"/>
      <c r="D22" s="68">
        <v>33405792</v>
      </c>
      <c r="E22" s="14">
        <f t="shared" si="0"/>
        <v>3.4291211040260845E-4</v>
      </c>
      <c r="F22" s="15">
        <f t="shared" si="1"/>
        <v>18</v>
      </c>
      <c r="G22" s="68">
        <v>10629</v>
      </c>
      <c r="H22" s="15">
        <f t="shared" si="2"/>
        <v>18</v>
      </c>
      <c r="I22" s="68">
        <v>2807</v>
      </c>
      <c r="J22" s="10">
        <f t="shared" si="3"/>
        <v>18</v>
      </c>
      <c r="K22" s="16">
        <f t="shared" si="4"/>
        <v>11900.887780548628</v>
      </c>
      <c r="L22" s="15">
        <f t="shared" si="5"/>
        <v>19</v>
      </c>
    </row>
    <row r="23" spans="2:12" ht="18.75" customHeight="1">
      <c r="B23" s="12" t="s">
        <v>29</v>
      </c>
      <c r="C23" s="13"/>
      <c r="D23" s="68">
        <v>1832706054</v>
      </c>
      <c r="E23" s="14">
        <f t="shared" si="0"/>
        <v>1.8812818469467116E-2</v>
      </c>
      <c r="F23" s="15">
        <f t="shared" si="1"/>
        <v>13</v>
      </c>
      <c r="G23" s="68">
        <v>409548</v>
      </c>
      <c r="H23" s="15">
        <f t="shared" si="2"/>
        <v>9</v>
      </c>
      <c r="I23" s="68">
        <v>54271</v>
      </c>
      <c r="J23" s="10">
        <f t="shared" si="3"/>
        <v>9</v>
      </c>
      <c r="K23" s="16">
        <f t="shared" si="4"/>
        <v>33769.527998378508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6042059875</v>
      </c>
      <c r="E24" s="14">
        <f t="shared" si="0"/>
        <v>6.2022044048983198E-2</v>
      </c>
      <c r="F24" s="15">
        <f t="shared" si="1"/>
        <v>8</v>
      </c>
      <c r="G24" s="68">
        <v>249322</v>
      </c>
      <c r="H24" s="15">
        <f t="shared" si="2"/>
        <v>13</v>
      </c>
      <c r="I24" s="68">
        <v>41293</v>
      </c>
      <c r="J24" s="10">
        <f t="shared" si="3"/>
        <v>13</v>
      </c>
      <c r="K24" s="16">
        <f t="shared" si="4"/>
        <v>146321.64955319304</v>
      </c>
      <c r="L24" s="15">
        <f t="shared" si="5"/>
        <v>5</v>
      </c>
    </row>
    <row r="25" spans="2:12" ht="18.75" customHeight="1">
      <c r="B25" s="12" t="s">
        <v>31</v>
      </c>
      <c r="C25" s="13"/>
      <c r="D25" s="68">
        <v>499230589</v>
      </c>
      <c r="E25" s="14">
        <f t="shared" si="0"/>
        <v>5.1246267369301482E-3</v>
      </c>
      <c r="F25" s="15">
        <f t="shared" si="1"/>
        <v>16</v>
      </c>
      <c r="G25" s="68">
        <v>207932</v>
      </c>
      <c r="H25" s="15">
        <f t="shared" si="2"/>
        <v>15</v>
      </c>
      <c r="I25" s="68">
        <v>29607</v>
      </c>
      <c r="J25" s="10">
        <f t="shared" si="3"/>
        <v>14</v>
      </c>
      <c r="K25" s="16">
        <f t="shared" si="4"/>
        <v>16861.91066301888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0</v>
      </c>
      <c r="E26" s="14">
        <f t="shared" si="0"/>
        <v>0</v>
      </c>
      <c r="F26" s="15"/>
      <c r="G26" s="68">
        <v>0</v>
      </c>
      <c r="H26" s="15"/>
      <c r="I26" s="68">
        <v>0</v>
      </c>
      <c r="J26" s="10"/>
      <c r="K26" s="16" t="str">
        <f t="shared" si="4"/>
        <v>0</v>
      </c>
      <c r="L26" s="15"/>
    </row>
    <row r="27" spans="2:12" ht="18.75" customHeight="1" thickBot="1">
      <c r="B27" s="17" t="s">
        <v>33</v>
      </c>
      <c r="C27" s="18"/>
      <c r="D27" s="69">
        <v>11895354</v>
      </c>
      <c r="E27" s="19">
        <f t="shared" si="0"/>
        <v>1.2210639831937257E-4</v>
      </c>
      <c r="F27" s="20">
        <f t="shared" si="1"/>
        <v>19</v>
      </c>
      <c r="G27" s="69">
        <v>8459</v>
      </c>
      <c r="H27" s="20">
        <f t="shared" si="2"/>
        <v>19</v>
      </c>
      <c r="I27" s="69">
        <v>1077</v>
      </c>
      <c r="J27" s="10">
        <f t="shared" si="3"/>
        <v>19</v>
      </c>
      <c r="K27" s="21">
        <f t="shared" si="4"/>
        <v>11044.896935933148</v>
      </c>
      <c r="L27" s="20">
        <f t="shared" si="5"/>
        <v>20</v>
      </c>
    </row>
    <row r="28" spans="2:12" ht="18.75" customHeight="1" thickTop="1">
      <c r="B28" s="4" t="s">
        <v>34</v>
      </c>
      <c r="C28" s="5"/>
      <c r="D28" s="24">
        <f>SUM(D6:D27)</f>
        <v>97417941760</v>
      </c>
      <c r="E28" s="22"/>
      <c r="F28" s="23"/>
      <c r="G28" s="70">
        <v>3072955</v>
      </c>
      <c r="H28" s="23"/>
      <c r="I28" s="70">
        <v>115304</v>
      </c>
      <c r="J28" s="23"/>
      <c r="K28" s="24">
        <f t="shared" si="4"/>
        <v>844879.11746340105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5 E27">
    <cfRule type="cellIs" dxfId="1658" priority="18" stopIfTrue="1" operator="equal">
      <formula>0</formula>
    </cfRule>
  </conditionalFormatting>
  <conditionalFormatting sqref="E6:F25 E27:F27">
    <cfRule type="expression" dxfId="1657" priority="19" stopIfTrue="1">
      <formula>$F6&lt;=5</formula>
    </cfRule>
  </conditionalFormatting>
  <conditionalFormatting sqref="H6:H25 H27">
    <cfRule type="expression" dxfId="1656" priority="20" stopIfTrue="1">
      <formula>$H6&lt;=5</formula>
    </cfRule>
  </conditionalFormatting>
  <conditionalFormatting sqref="L6:L25 L27">
    <cfRule type="expression" dxfId="1655" priority="22" stopIfTrue="1">
      <formula>$L6&lt;=5</formula>
    </cfRule>
  </conditionalFormatting>
  <conditionalFormatting sqref="D7:D25 D27">
    <cfRule type="cellIs" dxfId="1654" priority="16" stopIfTrue="1" operator="equal">
      <formula>0</formula>
    </cfRule>
  </conditionalFormatting>
  <conditionalFormatting sqref="D7:D25 D27">
    <cfRule type="expression" dxfId="1653" priority="17" stopIfTrue="1">
      <formula>$F7&lt;=5</formula>
    </cfRule>
  </conditionalFormatting>
  <conditionalFormatting sqref="G7:G25 G27">
    <cfRule type="cellIs" dxfId="1652" priority="14" stopIfTrue="1" operator="equal">
      <formula>0</formula>
    </cfRule>
  </conditionalFormatting>
  <conditionalFormatting sqref="G7:G25 G27">
    <cfRule type="expression" dxfId="1651" priority="15" stopIfTrue="1">
      <formula>$H7&lt;=5</formula>
    </cfRule>
  </conditionalFormatting>
  <conditionalFormatting sqref="I7:I25 I27">
    <cfRule type="cellIs" dxfId="1650" priority="12" stopIfTrue="1" operator="equal">
      <formula>0</formula>
    </cfRule>
  </conditionalFormatting>
  <conditionalFormatting sqref="I7:I25 I27">
    <cfRule type="expression" dxfId="1649" priority="13" stopIfTrue="1">
      <formula>$J7&lt;=5</formula>
    </cfRule>
  </conditionalFormatting>
  <conditionalFormatting sqref="K7:K25 K27">
    <cfRule type="cellIs" dxfId="1648" priority="10" stopIfTrue="1" operator="equal">
      <formula>0</formula>
    </cfRule>
  </conditionalFormatting>
  <conditionalFormatting sqref="K7:K25 K27">
    <cfRule type="expression" dxfId="1647" priority="11" stopIfTrue="1">
      <formula>$L7&lt;=5</formula>
    </cfRule>
  </conditionalFormatting>
  <conditionalFormatting sqref="D6">
    <cfRule type="cellIs" dxfId="1646" priority="8" stopIfTrue="1" operator="equal">
      <formula>0</formula>
    </cfRule>
  </conditionalFormatting>
  <conditionalFormatting sqref="D6">
    <cfRule type="expression" dxfId="1645" priority="9" stopIfTrue="1">
      <formula>$F6&lt;=5</formula>
    </cfRule>
  </conditionalFormatting>
  <conditionalFormatting sqref="G6">
    <cfRule type="cellIs" dxfId="1644" priority="6" stopIfTrue="1" operator="equal">
      <formula>0</formula>
    </cfRule>
  </conditionalFormatting>
  <conditionalFormatting sqref="G6">
    <cfRule type="expression" dxfId="1643" priority="7" stopIfTrue="1">
      <formula>$H6&lt;=5</formula>
    </cfRule>
  </conditionalFormatting>
  <conditionalFormatting sqref="I6">
    <cfRule type="cellIs" dxfId="1642" priority="4" stopIfTrue="1" operator="equal">
      <formula>0</formula>
    </cfRule>
  </conditionalFormatting>
  <conditionalFormatting sqref="I6">
    <cfRule type="expression" dxfId="1641" priority="5" stopIfTrue="1">
      <formula>$J6&lt;=5</formula>
    </cfRule>
  </conditionalFormatting>
  <conditionalFormatting sqref="K6">
    <cfRule type="cellIs" dxfId="1640" priority="2" stopIfTrue="1" operator="equal">
      <formula>0</formula>
    </cfRule>
  </conditionalFormatting>
  <conditionalFormatting sqref="K6">
    <cfRule type="expression" dxfId="1639" priority="3" stopIfTrue="1">
      <formula>$L6&lt;=5</formula>
    </cfRule>
  </conditionalFormatting>
  <conditionalFormatting sqref="J6:J25 J27">
    <cfRule type="expression" dxfId="1638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510</v>
      </c>
    </row>
    <row r="3" spans="1:12" ht="18.75" customHeight="1">
      <c r="B3" s="31" t="s">
        <v>264</v>
      </c>
      <c r="C3" s="31"/>
    </row>
    <row r="4" spans="1:12" ht="24.95" customHeight="1">
      <c r="B4" s="76" t="s">
        <v>265</v>
      </c>
      <c r="C4" s="77"/>
      <c r="D4" s="80" t="s">
        <v>58</v>
      </c>
      <c r="E4" s="80"/>
      <c r="F4" s="80"/>
      <c r="G4" s="80" t="s">
        <v>96</v>
      </c>
      <c r="H4" s="80"/>
      <c r="I4" s="80" t="s">
        <v>60</v>
      </c>
      <c r="J4" s="80"/>
      <c r="K4" s="80" t="s">
        <v>266</v>
      </c>
      <c r="L4" s="80"/>
    </row>
    <row r="5" spans="1:12" ht="50.1" customHeight="1" thickBot="1">
      <c r="B5" s="78"/>
      <c r="C5" s="79"/>
      <c r="D5" s="61" t="s">
        <v>99</v>
      </c>
      <c r="E5" s="62" t="s">
        <v>100</v>
      </c>
      <c r="F5" s="63" t="s">
        <v>267</v>
      </c>
      <c r="G5" s="61" t="s">
        <v>546</v>
      </c>
      <c r="H5" s="64" t="s">
        <v>101</v>
      </c>
      <c r="I5" s="61" t="s">
        <v>102</v>
      </c>
      <c r="J5" s="64" t="s">
        <v>267</v>
      </c>
      <c r="K5" s="65" t="s">
        <v>201</v>
      </c>
      <c r="L5" s="64" t="s">
        <v>101</v>
      </c>
    </row>
    <row r="6" spans="1:12" ht="18.75" customHeight="1">
      <c r="B6" s="32" t="s">
        <v>67</v>
      </c>
      <c r="C6" s="33"/>
      <c r="D6" s="34">
        <v>350639876</v>
      </c>
      <c r="E6" s="35">
        <v>1.9020582710674878E-2</v>
      </c>
      <c r="F6" s="36">
        <v>12</v>
      </c>
      <c r="G6" s="37">
        <v>39269</v>
      </c>
      <c r="H6" s="36">
        <v>14</v>
      </c>
      <c r="I6" s="37">
        <v>8118</v>
      </c>
      <c r="J6" s="36">
        <v>12</v>
      </c>
      <c r="K6" s="37">
        <v>43192.889381621098</v>
      </c>
      <c r="L6" s="36">
        <v>13</v>
      </c>
    </row>
    <row r="7" spans="1:12" ht="18.75" customHeight="1">
      <c r="B7" s="38" t="s">
        <v>202</v>
      </c>
      <c r="C7" s="39"/>
      <c r="D7" s="40">
        <v>2034523967</v>
      </c>
      <c r="E7" s="41">
        <v>0.11036346416907204</v>
      </c>
      <c r="F7" s="42">
        <v>3</v>
      </c>
      <c r="G7" s="43">
        <v>53280</v>
      </c>
      <c r="H7" s="42">
        <v>11</v>
      </c>
      <c r="I7" s="43">
        <v>10088</v>
      </c>
      <c r="J7" s="42">
        <v>7</v>
      </c>
      <c r="K7" s="43">
        <v>201677.63352497999</v>
      </c>
      <c r="L7" s="42">
        <v>2</v>
      </c>
    </row>
    <row r="8" spans="1:12" ht="18.75" customHeight="1">
      <c r="B8" s="38" t="s">
        <v>203</v>
      </c>
      <c r="C8" s="39"/>
      <c r="D8" s="40">
        <v>193705647</v>
      </c>
      <c r="E8" s="41">
        <v>1.0507630570483919E-2</v>
      </c>
      <c r="F8" s="42">
        <v>15</v>
      </c>
      <c r="G8" s="43">
        <v>20742</v>
      </c>
      <c r="H8" s="42">
        <v>16</v>
      </c>
      <c r="I8" s="43">
        <v>4151</v>
      </c>
      <c r="J8" s="42">
        <v>16</v>
      </c>
      <c r="K8" s="43">
        <v>46664.814984341101</v>
      </c>
      <c r="L8" s="42">
        <v>12</v>
      </c>
    </row>
    <row r="9" spans="1:12" ht="18.75" customHeight="1">
      <c r="B9" s="38" t="s">
        <v>204</v>
      </c>
      <c r="C9" s="39"/>
      <c r="D9" s="40">
        <v>1267784530</v>
      </c>
      <c r="E9" s="41">
        <v>6.8771415240230907E-2</v>
      </c>
      <c r="F9" s="42">
        <v>7</v>
      </c>
      <c r="G9" s="43">
        <v>215772</v>
      </c>
      <c r="H9" s="42">
        <v>4</v>
      </c>
      <c r="I9" s="43">
        <v>16433</v>
      </c>
      <c r="J9" s="42">
        <v>3</v>
      </c>
      <c r="K9" s="43">
        <v>77148.696525284497</v>
      </c>
      <c r="L9" s="42">
        <v>10</v>
      </c>
    </row>
    <row r="10" spans="1:12" ht="18.75" customHeight="1">
      <c r="B10" s="38" t="s">
        <v>71</v>
      </c>
      <c r="C10" s="39"/>
      <c r="D10" s="40">
        <v>371377466</v>
      </c>
      <c r="E10" s="41">
        <v>2.0145500533241822E-2</v>
      </c>
      <c r="F10" s="42">
        <v>11</v>
      </c>
      <c r="G10" s="43">
        <v>44889</v>
      </c>
      <c r="H10" s="42">
        <v>12</v>
      </c>
      <c r="I10" s="43">
        <v>4549</v>
      </c>
      <c r="J10" s="42">
        <v>15</v>
      </c>
      <c r="K10" s="43">
        <v>81639.363816223296</v>
      </c>
      <c r="L10" s="42">
        <v>9</v>
      </c>
    </row>
    <row r="11" spans="1:12" ht="18.75" customHeight="1">
      <c r="B11" s="38" t="s">
        <v>72</v>
      </c>
      <c r="C11" s="39"/>
      <c r="D11" s="40">
        <v>1085201996</v>
      </c>
      <c r="E11" s="41">
        <v>5.8867161824764813E-2</v>
      </c>
      <c r="F11" s="42">
        <v>9</v>
      </c>
      <c r="G11" s="43">
        <v>137427</v>
      </c>
      <c r="H11" s="42">
        <v>5</v>
      </c>
      <c r="I11" s="43">
        <v>10471</v>
      </c>
      <c r="J11" s="42">
        <v>6</v>
      </c>
      <c r="K11" s="43">
        <v>103638.811574826</v>
      </c>
      <c r="L11" s="42">
        <v>6</v>
      </c>
    </row>
    <row r="12" spans="1:12" ht="18.75" customHeight="1">
      <c r="B12" s="38" t="s">
        <v>73</v>
      </c>
      <c r="C12" s="39"/>
      <c r="D12" s="40">
        <v>733702581</v>
      </c>
      <c r="E12" s="41">
        <v>3.9799953120409307E-2</v>
      </c>
      <c r="F12" s="42">
        <v>10</v>
      </c>
      <c r="G12" s="43">
        <v>71842</v>
      </c>
      <c r="H12" s="42">
        <v>8</v>
      </c>
      <c r="I12" s="43">
        <v>9942</v>
      </c>
      <c r="J12" s="42">
        <v>8</v>
      </c>
      <c r="K12" s="43">
        <v>73798.288171394102</v>
      </c>
      <c r="L12" s="42">
        <v>11</v>
      </c>
    </row>
    <row r="13" spans="1:12" ht="18.75" customHeight="1">
      <c r="B13" s="38" t="s">
        <v>205</v>
      </c>
      <c r="C13" s="39"/>
      <c r="D13" s="40">
        <v>63115761</v>
      </c>
      <c r="E13" s="41">
        <v>3.4237365303188953E-3</v>
      </c>
      <c r="F13" s="42">
        <v>17</v>
      </c>
      <c r="G13" s="43">
        <v>14821</v>
      </c>
      <c r="H13" s="42">
        <v>17</v>
      </c>
      <c r="I13" s="43">
        <v>3040</v>
      </c>
      <c r="J13" s="42">
        <v>17</v>
      </c>
      <c r="K13" s="43">
        <v>20761.763486842101</v>
      </c>
      <c r="L13" s="42">
        <v>16</v>
      </c>
    </row>
    <row r="14" spans="1:12" ht="18.75" customHeight="1">
      <c r="B14" s="38" t="s">
        <v>75</v>
      </c>
      <c r="C14" s="39"/>
      <c r="D14" s="40">
        <v>3672915535</v>
      </c>
      <c r="E14" s="41">
        <v>0.19923858780622591</v>
      </c>
      <c r="F14" s="42">
        <v>1</v>
      </c>
      <c r="G14" s="43">
        <v>288457</v>
      </c>
      <c r="H14" s="42">
        <v>1</v>
      </c>
      <c r="I14" s="43">
        <v>18201</v>
      </c>
      <c r="J14" s="42">
        <v>1</v>
      </c>
      <c r="K14" s="43">
        <v>201797.45810669701</v>
      </c>
      <c r="L14" s="42">
        <v>1</v>
      </c>
    </row>
    <row r="15" spans="1:12" ht="18.75" customHeight="1">
      <c r="B15" s="38" t="s">
        <v>76</v>
      </c>
      <c r="C15" s="39"/>
      <c r="D15" s="40">
        <v>1306483914</v>
      </c>
      <c r="E15" s="41">
        <v>7.0870676860504148E-2</v>
      </c>
      <c r="F15" s="42">
        <v>6</v>
      </c>
      <c r="G15" s="43">
        <v>101471</v>
      </c>
      <c r="H15" s="42">
        <v>6</v>
      </c>
      <c r="I15" s="43">
        <v>13394</v>
      </c>
      <c r="J15" s="42">
        <v>5</v>
      </c>
      <c r="K15" s="43">
        <v>97542.475287442096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1360020707</v>
      </c>
      <c r="E16" s="41">
        <v>7.3774798921398266E-2</v>
      </c>
      <c r="F16" s="42">
        <v>5</v>
      </c>
      <c r="G16" s="43">
        <v>224970</v>
      </c>
      <c r="H16" s="42">
        <v>2</v>
      </c>
      <c r="I16" s="43">
        <v>16559</v>
      </c>
      <c r="J16" s="42">
        <v>2</v>
      </c>
      <c r="K16" s="43">
        <v>82131.813938039704</v>
      </c>
      <c r="L16" s="42">
        <v>8</v>
      </c>
    </row>
    <row r="17" spans="2:12" ht="18.75" customHeight="1">
      <c r="B17" s="38" t="s">
        <v>79</v>
      </c>
      <c r="C17" s="39"/>
      <c r="D17" s="40">
        <v>306450846</v>
      </c>
      <c r="E17" s="41">
        <v>1.6623533323116078E-2</v>
      </c>
      <c r="F17" s="42">
        <v>14</v>
      </c>
      <c r="G17" s="43">
        <v>69421</v>
      </c>
      <c r="H17" s="42">
        <v>10</v>
      </c>
      <c r="I17" s="43">
        <v>9697</v>
      </c>
      <c r="J17" s="42">
        <v>10</v>
      </c>
      <c r="K17" s="43">
        <v>31602.644735485199</v>
      </c>
      <c r="L17" s="42">
        <v>15</v>
      </c>
    </row>
    <row r="18" spans="2:12" ht="18.75" customHeight="1">
      <c r="B18" s="38" t="s">
        <v>80</v>
      </c>
      <c r="C18" s="39"/>
      <c r="D18" s="40">
        <v>2369284527</v>
      </c>
      <c r="E18" s="41">
        <v>0.12852266782950181</v>
      </c>
      <c r="F18" s="42">
        <v>2</v>
      </c>
      <c r="G18" s="43">
        <v>216664</v>
      </c>
      <c r="H18" s="42">
        <v>3</v>
      </c>
      <c r="I18" s="43">
        <v>15679</v>
      </c>
      <c r="J18" s="42">
        <v>4</v>
      </c>
      <c r="K18" s="43">
        <v>151111.96677083999</v>
      </c>
      <c r="L18" s="42">
        <v>5</v>
      </c>
    </row>
    <row r="19" spans="2:12" ht="18.75" customHeight="1">
      <c r="B19" s="38" t="s">
        <v>81</v>
      </c>
      <c r="C19" s="39"/>
      <c r="D19" s="40">
        <v>1717566090</v>
      </c>
      <c r="E19" s="41">
        <v>9.3169973274504145E-2</v>
      </c>
      <c r="F19" s="42">
        <v>4</v>
      </c>
      <c r="G19" s="43">
        <v>83393</v>
      </c>
      <c r="H19" s="42">
        <v>7</v>
      </c>
      <c r="I19" s="43">
        <v>8975</v>
      </c>
      <c r="J19" s="42">
        <v>11</v>
      </c>
      <c r="K19" s="43">
        <v>191372.266295265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11766</v>
      </c>
      <c r="E20" s="41">
        <v>6.3825078518394356E-7</v>
      </c>
      <c r="F20" s="42">
        <v>20</v>
      </c>
      <c r="G20" s="43">
        <v>8</v>
      </c>
      <c r="H20" s="42">
        <v>20</v>
      </c>
      <c r="I20" s="43">
        <v>4</v>
      </c>
      <c r="J20" s="42">
        <v>20</v>
      </c>
      <c r="K20" s="43">
        <v>2941.5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902</v>
      </c>
      <c r="E21" s="41">
        <v>4.8929305476450543E-8</v>
      </c>
      <c r="F21" s="42">
        <v>21</v>
      </c>
      <c r="G21" s="43">
        <v>4</v>
      </c>
      <c r="H21" s="42">
        <v>21</v>
      </c>
      <c r="I21" s="43">
        <v>2</v>
      </c>
      <c r="J21" s="42">
        <v>21</v>
      </c>
      <c r="K21" s="43">
        <v>451</v>
      </c>
      <c r="L21" s="42">
        <v>21</v>
      </c>
    </row>
    <row r="22" spans="2:12" ht="18.75" customHeight="1">
      <c r="B22" s="38" t="s">
        <v>85</v>
      </c>
      <c r="C22" s="39"/>
      <c r="D22" s="40">
        <v>5880697</v>
      </c>
      <c r="E22" s="41">
        <v>3.1900046555149254E-4</v>
      </c>
      <c r="F22" s="42">
        <v>18</v>
      </c>
      <c r="G22" s="43">
        <v>1778</v>
      </c>
      <c r="H22" s="42">
        <v>18</v>
      </c>
      <c r="I22" s="43">
        <v>426</v>
      </c>
      <c r="J22" s="42">
        <v>18</v>
      </c>
      <c r="K22" s="43">
        <v>13804.453051643201</v>
      </c>
      <c r="L22" s="42">
        <v>18</v>
      </c>
    </row>
    <row r="23" spans="2:12" ht="18.75" customHeight="1">
      <c r="B23" s="38" t="s">
        <v>86</v>
      </c>
      <c r="C23" s="39"/>
      <c r="D23" s="40">
        <v>328120780</v>
      </c>
      <c r="E23" s="41">
        <v>1.7799026472052355E-2</v>
      </c>
      <c r="F23" s="42">
        <v>13</v>
      </c>
      <c r="G23" s="43">
        <v>70909</v>
      </c>
      <c r="H23" s="42">
        <v>9</v>
      </c>
      <c r="I23" s="43">
        <v>9791</v>
      </c>
      <c r="J23" s="42">
        <v>9</v>
      </c>
      <c r="K23" s="43">
        <v>33512.489020529101</v>
      </c>
      <c r="L23" s="42">
        <v>14</v>
      </c>
    </row>
    <row r="24" spans="2:12" ht="18.75" customHeight="1">
      <c r="B24" s="38" t="s">
        <v>87</v>
      </c>
      <c r="C24" s="39"/>
      <c r="D24" s="40">
        <v>1168399502</v>
      </c>
      <c r="E24" s="41">
        <v>6.3380239636242439E-2</v>
      </c>
      <c r="F24" s="42">
        <v>8</v>
      </c>
      <c r="G24" s="43">
        <v>42120</v>
      </c>
      <c r="H24" s="42">
        <v>13</v>
      </c>
      <c r="I24" s="43">
        <v>7684</v>
      </c>
      <c r="J24" s="42">
        <v>13</v>
      </c>
      <c r="K24" s="43">
        <v>152056.15590838101</v>
      </c>
      <c r="L24" s="42">
        <v>4</v>
      </c>
    </row>
    <row r="25" spans="2:12" ht="18.75" customHeight="1">
      <c r="B25" s="38" t="s">
        <v>88</v>
      </c>
      <c r="C25" s="39"/>
      <c r="D25" s="40">
        <v>98744093</v>
      </c>
      <c r="E25" s="41">
        <v>5.3564078607450574E-3</v>
      </c>
      <c r="F25" s="42">
        <v>16</v>
      </c>
      <c r="G25" s="43">
        <v>32521</v>
      </c>
      <c r="H25" s="42">
        <v>15</v>
      </c>
      <c r="I25" s="43">
        <v>4836</v>
      </c>
      <c r="J25" s="42">
        <v>14</v>
      </c>
      <c r="K25" s="43">
        <v>20418.5469396195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828747</v>
      </c>
      <c r="E27" s="47">
        <v>4.4955670871055383E-5</v>
      </c>
      <c r="F27" s="48">
        <v>19</v>
      </c>
      <c r="G27" s="49">
        <v>416</v>
      </c>
      <c r="H27" s="48">
        <v>19</v>
      </c>
      <c r="I27" s="49">
        <v>79</v>
      </c>
      <c r="J27" s="48">
        <v>19</v>
      </c>
      <c r="K27" s="49">
        <v>10490.468354430401</v>
      </c>
      <c r="L27" s="48">
        <v>19</v>
      </c>
    </row>
    <row r="28" spans="2:12" ht="18.75" customHeight="1" thickTop="1">
      <c r="B28" s="50" t="s">
        <v>91</v>
      </c>
      <c r="C28" s="51"/>
      <c r="D28" s="52">
        <v>18434759930</v>
      </c>
      <c r="E28" s="53"/>
      <c r="F28" s="54"/>
      <c r="G28" s="55">
        <v>549233</v>
      </c>
      <c r="H28" s="54"/>
      <c r="I28" s="55">
        <v>20964</v>
      </c>
      <c r="J28" s="54"/>
      <c r="K28" s="55">
        <v>879353.17353558505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713" priority="17" stopIfTrue="1" operator="equal">
      <formula>0</formula>
    </cfRule>
  </conditionalFormatting>
  <conditionalFormatting sqref="E6:F27">
    <cfRule type="expression" dxfId="712" priority="18" stopIfTrue="1">
      <formula>$F6&lt;=5</formula>
    </cfRule>
  </conditionalFormatting>
  <conditionalFormatting sqref="H6:H27">
    <cfRule type="expression" dxfId="711" priority="19" stopIfTrue="1">
      <formula>$H6&lt;=5</formula>
    </cfRule>
  </conditionalFormatting>
  <conditionalFormatting sqref="J6:J27">
    <cfRule type="expression" dxfId="710" priority="20" stopIfTrue="1">
      <formula>$J6&lt;=5</formula>
    </cfRule>
  </conditionalFormatting>
  <conditionalFormatting sqref="L6:L27">
    <cfRule type="expression" dxfId="709" priority="21" stopIfTrue="1">
      <formula>$L6&lt;=5</formula>
    </cfRule>
  </conditionalFormatting>
  <conditionalFormatting sqref="D7:D27">
    <cfRule type="cellIs" dxfId="708" priority="15" stopIfTrue="1" operator="equal">
      <formula>0</formula>
    </cfRule>
  </conditionalFormatting>
  <conditionalFormatting sqref="D7:D27">
    <cfRule type="expression" dxfId="707" priority="16" stopIfTrue="1">
      <formula>$F7&lt;=5</formula>
    </cfRule>
  </conditionalFormatting>
  <conditionalFormatting sqref="G7:G27">
    <cfRule type="cellIs" dxfId="706" priority="13" stopIfTrue="1" operator="equal">
      <formula>0</formula>
    </cfRule>
  </conditionalFormatting>
  <conditionalFormatting sqref="G7:G27">
    <cfRule type="expression" dxfId="705" priority="14" stopIfTrue="1">
      <formula>$H7&lt;=5</formula>
    </cfRule>
  </conditionalFormatting>
  <conditionalFormatting sqref="I7:I27">
    <cfRule type="cellIs" dxfId="704" priority="11" stopIfTrue="1" operator="equal">
      <formula>0</formula>
    </cfRule>
  </conditionalFormatting>
  <conditionalFormatting sqref="I7:I27">
    <cfRule type="expression" dxfId="703" priority="12" stopIfTrue="1">
      <formula>$J7&lt;=5</formula>
    </cfRule>
  </conditionalFormatting>
  <conditionalFormatting sqref="K7:K27">
    <cfRule type="cellIs" dxfId="702" priority="9" stopIfTrue="1" operator="equal">
      <formula>0</formula>
    </cfRule>
  </conditionalFormatting>
  <conditionalFormatting sqref="K7:K27">
    <cfRule type="expression" dxfId="701" priority="10" stopIfTrue="1">
      <formula>$L7&lt;=5</formula>
    </cfRule>
  </conditionalFormatting>
  <conditionalFormatting sqref="D6">
    <cfRule type="cellIs" dxfId="700" priority="7" stopIfTrue="1" operator="equal">
      <formula>0</formula>
    </cfRule>
  </conditionalFormatting>
  <conditionalFormatting sqref="D6">
    <cfRule type="expression" dxfId="699" priority="8" stopIfTrue="1">
      <formula>$F6&lt;=5</formula>
    </cfRule>
  </conditionalFormatting>
  <conditionalFormatting sqref="G6">
    <cfRule type="cellIs" dxfId="698" priority="5" stopIfTrue="1" operator="equal">
      <formula>0</formula>
    </cfRule>
  </conditionalFormatting>
  <conditionalFormatting sqref="G6">
    <cfRule type="expression" dxfId="697" priority="6" stopIfTrue="1">
      <formula>$H6&lt;=5</formula>
    </cfRule>
  </conditionalFormatting>
  <conditionalFormatting sqref="I6">
    <cfRule type="cellIs" dxfId="696" priority="3" stopIfTrue="1" operator="equal">
      <formula>0</formula>
    </cfRule>
  </conditionalFormatting>
  <conditionalFormatting sqref="I6">
    <cfRule type="expression" dxfId="695" priority="4" stopIfTrue="1">
      <formula>$J6&lt;=5</formula>
    </cfRule>
  </conditionalFormatting>
  <conditionalFormatting sqref="K6">
    <cfRule type="cellIs" dxfId="694" priority="1" stopIfTrue="1" operator="equal">
      <formula>0</formula>
    </cfRule>
  </conditionalFormatting>
  <conditionalFormatting sqref="K6">
    <cfRule type="expression" dxfId="69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268</v>
      </c>
      <c r="J4" s="80"/>
      <c r="K4" s="80" t="s">
        <v>269</v>
      </c>
      <c r="L4" s="80"/>
    </row>
    <row r="5" spans="1:12" ht="50.1" customHeight="1" thickBot="1">
      <c r="B5" s="78"/>
      <c r="C5" s="79"/>
      <c r="D5" s="61" t="s">
        <v>270</v>
      </c>
      <c r="E5" s="62" t="s">
        <v>271</v>
      </c>
      <c r="F5" s="63" t="s">
        <v>238</v>
      </c>
      <c r="G5" s="61" t="s">
        <v>546</v>
      </c>
      <c r="H5" s="64" t="s">
        <v>238</v>
      </c>
      <c r="I5" s="61" t="s">
        <v>239</v>
      </c>
      <c r="J5" s="64" t="s">
        <v>238</v>
      </c>
      <c r="K5" s="65" t="s">
        <v>240</v>
      </c>
      <c r="L5" s="64" t="s">
        <v>238</v>
      </c>
    </row>
    <row r="6" spans="1:12" ht="18.75" customHeight="1">
      <c r="B6" s="32" t="s">
        <v>241</v>
      </c>
      <c r="C6" s="33"/>
      <c r="D6" s="34">
        <v>870072181</v>
      </c>
      <c r="E6" s="35">
        <v>1.9494546398239502E-2</v>
      </c>
      <c r="F6" s="36">
        <v>12</v>
      </c>
      <c r="G6" s="37">
        <v>103234</v>
      </c>
      <c r="H6" s="36">
        <v>14</v>
      </c>
      <c r="I6" s="37">
        <v>20063</v>
      </c>
      <c r="J6" s="36">
        <v>12</v>
      </c>
      <c r="K6" s="37">
        <v>43367.002990579698</v>
      </c>
      <c r="L6" s="36">
        <v>13</v>
      </c>
    </row>
    <row r="7" spans="1:12" ht="18.75" customHeight="1">
      <c r="B7" s="38" t="s">
        <v>242</v>
      </c>
      <c r="C7" s="39"/>
      <c r="D7" s="40">
        <v>5136608012</v>
      </c>
      <c r="E7" s="41">
        <v>0.1150891218064387</v>
      </c>
      <c r="F7" s="42">
        <v>3</v>
      </c>
      <c r="G7" s="43">
        <v>140779</v>
      </c>
      <c r="H7" s="42">
        <v>11</v>
      </c>
      <c r="I7" s="43">
        <v>25690</v>
      </c>
      <c r="J7" s="42">
        <v>8</v>
      </c>
      <c r="K7" s="43">
        <v>199945.815959517</v>
      </c>
      <c r="L7" s="42">
        <v>1</v>
      </c>
    </row>
    <row r="8" spans="1:12" ht="18.75" customHeight="1">
      <c r="B8" s="38" t="s">
        <v>243</v>
      </c>
      <c r="C8" s="39"/>
      <c r="D8" s="40">
        <v>465091292</v>
      </c>
      <c r="E8" s="41">
        <v>1.042067999564183E-2</v>
      </c>
      <c r="F8" s="42">
        <v>15</v>
      </c>
      <c r="G8" s="43">
        <v>52029</v>
      </c>
      <c r="H8" s="42">
        <v>16</v>
      </c>
      <c r="I8" s="43">
        <v>8905</v>
      </c>
      <c r="J8" s="42">
        <v>16</v>
      </c>
      <c r="K8" s="43">
        <v>52228.106906232497</v>
      </c>
      <c r="L8" s="42">
        <v>12</v>
      </c>
    </row>
    <row r="9" spans="1:12" ht="18.75" customHeight="1">
      <c r="B9" s="38" t="s">
        <v>244</v>
      </c>
      <c r="C9" s="39"/>
      <c r="D9" s="40">
        <v>2986913263</v>
      </c>
      <c r="E9" s="41">
        <v>6.6923779962883845E-2</v>
      </c>
      <c r="F9" s="42">
        <v>7</v>
      </c>
      <c r="G9" s="43">
        <v>525253</v>
      </c>
      <c r="H9" s="42">
        <v>3</v>
      </c>
      <c r="I9" s="43">
        <v>40312</v>
      </c>
      <c r="J9" s="42">
        <v>3</v>
      </c>
      <c r="K9" s="43">
        <v>74094.891421909095</v>
      </c>
      <c r="L9" s="42">
        <v>10</v>
      </c>
    </row>
    <row r="10" spans="1:12" ht="18.75" customHeight="1">
      <c r="B10" s="38" t="s">
        <v>245</v>
      </c>
      <c r="C10" s="39"/>
      <c r="D10" s="40">
        <v>957867654</v>
      </c>
      <c r="E10" s="41">
        <v>2.1461662413817389E-2</v>
      </c>
      <c r="F10" s="42">
        <v>11</v>
      </c>
      <c r="G10" s="43">
        <v>118332</v>
      </c>
      <c r="H10" s="42">
        <v>12</v>
      </c>
      <c r="I10" s="43">
        <v>11602</v>
      </c>
      <c r="J10" s="42">
        <v>15</v>
      </c>
      <c r="K10" s="43">
        <v>82560.563178762299</v>
      </c>
      <c r="L10" s="42">
        <v>9</v>
      </c>
    </row>
    <row r="11" spans="1:12" ht="18.75" customHeight="1">
      <c r="B11" s="38" t="s">
        <v>194</v>
      </c>
      <c r="C11" s="39"/>
      <c r="D11" s="40">
        <v>2854096594</v>
      </c>
      <c r="E11" s="41">
        <v>6.394793408156367E-2</v>
      </c>
      <c r="F11" s="42">
        <v>9</v>
      </c>
      <c r="G11" s="43">
        <v>348264</v>
      </c>
      <c r="H11" s="42">
        <v>5</v>
      </c>
      <c r="I11" s="43">
        <v>26349</v>
      </c>
      <c r="J11" s="42">
        <v>7</v>
      </c>
      <c r="K11" s="43">
        <v>108318.972029299</v>
      </c>
      <c r="L11" s="42">
        <v>6</v>
      </c>
    </row>
    <row r="12" spans="1:12" ht="18.75" customHeight="1">
      <c r="B12" s="38" t="s">
        <v>246</v>
      </c>
      <c r="C12" s="39"/>
      <c r="D12" s="40">
        <v>1938620823</v>
      </c>
      <c r="E12" s="41">
        <v>4.3436090025462781E-2</v>
      </c>
      <c r="F12" s="42">
        <v>10</v>
      </c>
      <c r="G12" s="43">
        <v>184409</v>
      </c>
      <c r="H12" s="42">
        <v>8</v>
      </c>
      <c r="I12" s="43">
        <v>27633</v>
      </c>
      <c r="J12" s="42">
        <v>6</v>
      </c>
      <c r="K12" s="43">
        <v>70156.002714146103</v>
      </c>
      <c r="L12" s="42">
        <v>11</v>
      </c>
    </row>
    <row r="13" spans="1:12" ht="18.75" customHeight="1">
      <c r="B13" s="38" t="s">
        <v>247</v>
      </c>
      <c r="C13" s="39"/>
      <c r="D13" s="40">
        <v>170138846</v>
      </c>
      <c r="E13" s="41">
        <v>3.8120741013439267E-3</v>
      </c>
      <c r="F13" s="42">
        <v>17</v>
      </c>
      <c r="G13" s="43">
        <v>34903</v>
      </c>
      <c r="H13" s="42">
        <v>17</v>
      </c>
      <c r="I13" s="43">
        <v>8015</v>
      </c>
      <c r="J13" s="42">
        <v>17</v>
      </c>
      <c r="K13" s="43">
        <v>21227.554086088599</v>
      </c>
      <c r="L13" s="42">
        <v>16</v>
      </c>
    </row>
    <row r="14" spans="1:12" ht="18.75" customHeight="1">
      <c r="B14" s="38" t="s">
        <v>248</v>
      </c>
      <c r="C14" s="39"/>
      <c r="D14" s="40">
        <v>8491006127</v>
      </c>
      <c r="E14" s="41">
        <v>0.19024664450286269</v>
      </c>
      <c r="F14" s="42">
        <v>1</v>
      </c>
      <c r="G14" s="43">
        <v>667378</v>
      </c>
      <c r="H14" s="42">
        <v>1</v>
      </c>
      <c r="I14" s="43">
        <v>44562</v>
      </c>
      <c r="J14" s="42">
        <v>1</v>
      </c>
      <c r="K14" s="43">
        <v>190543.64990350499</v>
      </c>
      <c r="L14" s="42">
        <v>2</v>
      </c>
    </row>
    <row r="15" spans="1:12" ht="18.75" customHeight="1">
      <c r="B15" s="38" t="s">
        <v>249</v>
      </c>
      <c r="C15" s="39"/>
      <c r="D15" s="40">
        <v>3208575054</v>
      </c>
      <c r="E15" s="41">
        <v>7.1890259944349166E-2</v>
      </c>
      <c r="F15" s="42">
        <v>6</v>
      </c>
      <c r="G15" s="43">
        <v>244785</v>
      </c>
      <c r="H15" s="42">
        <v>6</v>
      </c>
      <c r="I15" s="43">
        <v>32753</v>
      </c>
      <c r="J15" s="42">
        <v>5</v>
      </c>
      <c r="K15" s="43">
        <v>97962.783683937305</v>
      </c>
      <c r="L15" s="42">
        <v>7</v>
      </c>
    </row>
    <row r="16" spans="1:12" ht="18.75" customHeight="1">
      <c r="B16" s="38" t="s">
        <v>250</v>
      </c>
      <c r="C16" s="39" t="s">
        <v>251</v>
      </c>
      <c r="D16" s="40">
        <v>3371941587</v>
      </c>
      <c r="E16" s="41">
        <v>7.5550595864787046E-2</v>
      </c>
      <c r="F16" s="42">
        <v>5</v>
      </c>
      <c r="G16" s="43">
        <v>538370</v>
      </c>
      <c r="H16" s="42">
        <v>2</v>
      </c>
      <c r="I16" s="43">
        <v>40780</v>
      </c>
      <c r="J16" s="42">
        <v>2</v>
      </c>
      <c r="K16" s="43">
        <v>82686.159563511494</v>
      </c>
      <c r="L16" s="42">
        <v>8</v>
      </c>
    </row>
    <row r="17" spans="2:12" ht="18.75" customHeight="1">
      <c r="B17" s="38" t="s">
        <v>252</v>
      </c>
      <c r="C17" s="39"/>
      <c r="D17" s="40">
        <v>801143358</v>
      </c>
      <c r="E17" s="41">
        <v>1.795015023491758E-2</v>
      </c>
      <c r="F17" s="42">
        <v>14</v>
      </c>
      <c r="G17" s="43">
        <v>169525</v>
      </c>
      <c r="H17" s="42">
        <v>10</v>
      </c>
      <c r="I17" s="43">
        <v>24080</v>
      </c>
      <c r="J17" s="42">
        <v>10</v>
      </c>
      <c r="K17" s="43">
        <v>33270.073006644503</v>
      </c>
      <c r="L17" s="42">
        <v>15</v>
      </c>
    </row>
    <row r="18" spans="2:12" ht="18.75" customHeight="1">
      <c r="B18" s="38" t="s">
        <v>253</v>
      </c>
      <c r="C18" s="39"/>
      <c r="D18" s="40">
        <v>5767480416</v>
      </c>
      <c r="E18" s="41">
        <v>0.12922423797233171</v>
      </c>
      <c r="F18" s="42">
        <v>2</v>
      </c>
      <c r="G18" s="43">
        <v>509713</v>
      </c>
      <c r="H18" s="42">
        <v>4</v>
      </c>
      <c r="I18" s="43">
        <v>38085</v>
      </c>
      <c r="J18" s="42">
        <v>4</v>
      </c>
      <c r="K18" s="43">
        <v>151437.059629775</v>
      </c>
      <c r="L18" s="42">
        <v>5</v>
      </c>
    </row>
    <row r="19" spans="2:12" ht="18.75" customHeight="1">
      <c r="B19" s="38" t="s">
        <v>254</v>
      </c>
      <c r="C19" s="39"/>
      <c r="D19" s="40">
        <v>3545283675</v>
      </c>
      <c r="E19" s="41">
        <v>7.9434440735450376E-2</v>
      </c>
      <c r="F19" s="42">
        <v>4</v>
      </c>
      <c r="G19" s="43">
        <v>196123</v>
      </c>
      <c r="H19" s="42">
        <v>7</v>
      </c>
      <c r="I19" s="43">
        <v>21562</v>
      </c>
      <c r="J19" s="42">
        <v>11</v>
      </c>
      <c r="K19" s="43">
        <v>164422.765745293</v>
      </c>
      <c r="L19" s="42">
        <v>3</v>
      </c>
    </row>
    <row r="20" spans="2:12" ht="18.75" customHeight="1">
      <c r="B20" s="38" t="s">
        <v>255</v>
      </c>
      <c r="C20" s="39" t="s">
        <v>251</v>
      </c>
      <c r="D20" s="40">
        <v>23492</v>
      </c>
      <c r="E20" s="41">
        <v>5.263538979732561E-7</v>
      </c>
      <c r="F20" s="42">
        <v>20</v>
      </c>
      <c r="G20" s="43">
        <v>19</v>
      </c>
      <c r="H20" s="42">
        <v>20</v>
      </c>
      <c r="I20" s="43">
        <v>9</v>
      </c>
      <c r="J20" s="42">
        <v>20</v>
      </c>
      <c r="K20" s="43">
        <v>2610.2222222222199</v>
      </c>
      <c r="L20" s="42">
        <v>21</v>
      </c>
    </row>
    <row r="21" spans="2:12" ht="18.75" customHeight="1">
      <c r="B21" s="38" t="s">
        <v>256</v>
      </c>
      <c r="C21" s="39" t="s">
        <v>251</v>
      </c>
      <c r="D21" s="40">
        <v>7450</v>
      </c>
      <c r="E21" s="41">
        <v>1.6692220925850321E-7</v>
      </c>
      <c r="F21" s="42">
        <v>21</v>
      </c>
      <c r="G21" s="43">
        <v>7</v>
      </c>
      <c r="H21" s="42">
        <v>21</v>
      </c>
      <c r="I21" s="43">
        <v>2</v>
      </c>
      <c r="J21" s="42">
        <v>21</v>
      </c>
      <c r="K21" s="43">
        <v>3725</v>
      </c>
      <c r="L21" s="42">
        <v>20</v>
      </c>
    </row>
    <row r="22" spans="2:12" ht="18.75" customHeight="1">
      <c r="B22" s="38" t="s">
        <v>257</v>
      </c>
      <c r="C22" s="39"/>
      <c r="D22" s="40">
        <v>13312200</v>
      </c>
      <c r="E22" s="41">
        <v>2.982687025625566E-4</v>
      </c>
      <c r="F22" s="42">
        <v>18</v>
      </c>
      <c r="G22" s="43">
        <v>4692</v>
      </c>
      <c r="H22" s="42">
        <v>19</v>
      </c>
      <c r="I22" s="43">
        <v>1312</v>
      </c>
      <c r="J22" s="42">
        <v>18</v>
      </c>
      <c r="K22" s="43">
        <v>10146.493902439001</v>
      </c>
      <c r="L22" s="42">
        <v>18</v>
      </c>
    </row>
    <row r="23" spans="2:12" ht="18.75" customHeight="1">
      <c r="B23" s="38" t="s">
        <v>258</v>
      </c>
      <c r="C23" s="39"/>
      <c r="D23" s="40">
        <v>840526391</v>
      </c>
      <c r="E23" s="41">
        <v>1.8832553305476042E-2</v>
      </c>
      <c r="F23" s="42">
        <v>13</v>
      </c>
      <c r="G23" s="43">
        <v>178056</v>
      </c>
      <c r="H23" s="42">
        <v>9</v>
      </c>
      <c r="I23" s="43">
        <v>24845</v>
      </c>
      <c r="J23" s="42">
        <v>9</v>
      </c>
      <c r="K23" s="43">
        <v>33830.806641175303</v>
      </c>
      <c r="L23" s="42">
        <v>14</v>
      </c>
    </row>
    <row r="24" spans="2:12" ht="18.75" customHeight="1">
      <c r="B24" s="38" t="s">
        <v>259</v>
      </c>
      <c r="C24" s="39"/>
      <c r="D24" s="40">
        <v>2923421013</v>
      </c>
      <c r="E24" s="41">
        <v>6.5501193836602883E-2</v>
      </c>
      <c r="F24" s="42">
        <v>8</v>
      </c>
      <c r="G24" s="43">
        <v>111552</v>
      </c>
      <c r="H24" s="42">
        <v>13</v>
      </c>
      <c r="I24" s="43">
        <v>18619</v>
      </c>
      <c r="J24" s="42">
        <v>13</v>
      </c>
      <c r="K24" s="43">
        <v>157012.783339599</v>
      </c>
      <c r="L24" s="42">
        <v>4</v>
      </c>
    </row>
    <row r="25" spans="2:12" ht="18.75" customHeight="1">
      <c r="B25" s="38" t="s">
        <v>260</v>
      </c>
      <c r="C25" s="39"/>
      <c r="D25" s="40">
        <v>281344981</v>
      </c>
      <c r="E25" s="41">
        <v>6.3037215828606191E-3</v>
      </c>
      <c r="F25" s="42">
        <v>16</v>
      </c>
      <c r="G25" s="43">
        <v>101429</v>
      </c>
      <c r="H25" s="42">
        <v>15</v>
      </c>
      <c r="I25" s="43">
        <v>15323</v>
      </c>
      <c r="J25" s="42">
        <v>14</v>
      </c>
      <c r="K25" s="43">
        <v>18360.959407426701</v>
      </c>
      <c r="L25" s="42">
        <v>17</v>
      </c>
    </row>
    <row r="26" spans="2:12" ht="18.75" customHeight="1">
      <c r="B26" s="38" t="s">
        <v>261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262</v>
      </c>
      <c r="C27" s="45"/>
      <c r="D27" s="46">
        <v>8093991</v>
      </c>
      <c r="E27" s="47">
        <v>1.8135125630046198E-4</v>
      </c>
      <c r="F27" s="48">
        <v>19</v>
      </c>
      <c r="G27" s="49">
        <v>7647</v>
      </c>
      <c r="H27" s="48">
        <v>18</v>
      </c>
      <c r="I27" s="49">
        <v>839</v>
      </c>
      <c r="J27" s="48">
        <v>19</v>
      </c>
      <c r="K27" s="49">
        <v>9647.1883194278907</v>
      </c>
      <c r="L27" s="48">
        <v>19</v>
      </c>
    </row>
    <row r="28" spans="2:12" ht="18.75" customHeight="1" thickTop="1">
      <c r="B28" s="50" t="s">
        <v>263</v>
      </c>
      <c r="C28" s="51"/>
      <c r="D28" s="52">
        <v>44631568400</v>
      </c>
      <c r="E28" s="53"/>
      <c r="F28" s="54"/>
      <c r="G28" s="55">
        <v>1372902</v>
      </c>
      <c r="H28" s="54"/>
      <c r="I28" s="55">
        <v>53571</v>
      </c>
      <c r="J28" s="54"/>
      <c r="K28" s="55">
        <v>833129.27516753494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92" priority="17" stopIfTrue="1" operator="equal">
      <formula>0</formula>
    </cfRule>
  </conditionalFormatting>
  <conditionalFormatting sqref="E6:F27">
    <cfRule type="expression" dxfId="691" priority="18" stopIfTrue="1">
      <formula>$F6&lt;=5</formula>
    </cfRule>
  </conditionalFormatting>
  <conditionalFormatting sqref="H6:H27">
    <cfRule type="expression" dxfId="690" priority="19" stopIfTrue="1">
      <formula>$H6&lt;=5</formula>
    </cfRule>
  </conditionalFormatting>
  <conditionalFormatting sqref="J6:J27">
    <cfRule type="expression" dxfId="689" priority="20" stopIfTrue="1">
      <formula>$J6&lt;=5</formula>
    </cfRule>
  </conditionalFormatting>
  <conditionalFormatting sqref="L6:L27">
    <cfRule type="expression" dxfId="688" priority="21" stopIfTrue="1">
      <formula>$L6&lt;=5</formula>
    </cfRule>
  </conditionalFormatting>
  <conditionalFormatting sqref="D7:D27">
    <cfRule type="cellIs" dxfId="687" priority="15" stopIfTrue="1" operator="equal">
      <formula>0</formula>
    </cfRule>
  </conditionalFormatting>
  <conditionalFormatting sqref="D7:D27">
    <cfRule type="expression" dxfId="686" priority="16" stopIfTrue="1">
      <formula>$F7&lt;=5</formula>
    </cfRule>
  </conditionalFormatting>
  <conditionalFormatting sqref="G7:G27">
    <cfRule type="cellIs" dxfId="685" priority="13" stopIfTrue="1" operator="equal">
      <formula>0</formula>
    </cfRule>
  </conditionalFormatting>
  <conditionalFormatting sqref="G7:G27">
    <cfRule type="expression" dxfId="684" priority="14" stopIfTrue="1">
      <formula>$H7&lt;=5</formula>
    </cfRule>
  </conditionalFormatting>
  <conditionalFormatting sqref="I7:I27">
    <cfRule type="cellIs" dxfId="683" priority="11" stopIfTrue="1" operator="equal">
      <formula>0</formula>
    </cfRule>
  </conditionalFormatting>
  <conditionalFormatting sqref="I7:I27">
    <cfRule type="expression" dxfId="682" priority="12" stopIfTrue="1">
      <formula>$J7&lt;=5</formula>
    </cfRule>
  </conditionalFormatting>
  <conditionalFormatting sqref="K7:K27">
    <cfRule type="cellIs" dxfId="681" priority="9" stopIfTrue="1" operator="equal">
      <formula>0</formula>
    </cfRule>
  </conditionalFormatting>
  <conditionalFormatting sqref="K7:K27">
    <cfRule type="expression" dxfId="680" priority="10" stopIfTrue="1">
      <formula>$L7&lt;=5</formula>
    </cfRule>
  </conditionalFormatting>
  <conditionalFormatting sqref="D6">
    <cfRule type="cellIs" dxfId="679" priority="7" stopIfTrue="1" operator="equal">
      <formula>0</formula>
    </cfRule>
  </conditionalFormatting>
  <conditionalFormatting sqref="D6">
    <cfRule type="expression" dxfId="678" priority="8" stopIfTrue="1">
      <formula>$F6&lt;=5</formula>
    </cfRule>
  </conditionalFormatting>
  <conditionalFormatting sqref="G6">
    <cfRule type="cellIs" dxfId="677" priority="5" stopIfTrue="1" operator="equal">
      <formula>0</formula>
    </cfRule>
  </conditionalFormatting>
  <conditionalFormatting sqref="G6">
    <cfRule type="expression" dxfId="676" priority="6" stopIfTrue="1">
      <formula>$H6&lt;=5</formula>
    </cfRule>
  </conditionalFormatting>
  <conditionalFormatting sqref="I6">
    <cfRule type="cellIs" dxfId="675" priority="3" stopIfTrue="1" operator="equal">
      <formula>0</formula>
    </cfRule>
  </conditionalFormatting>
  <conditionalFormatting sqref="I6">
    <cfRule type="expression" dxfId="674" priority="4" stopIfTrue="1">
      <formula>$J6&lt;=5</formula>
    </cfRule>
  </conditionalFormatting>
  <conditionalFormatting sqref="K6">
    <cfRule type="cellIs" dxfId="673" priority="1" stopIfTrue="1" operator="equal">
      <formula>0</formula>
    </cfRule>
  </conditionalFormatting>
  <conditionalFormatting sqref="K6">
    <cfRule type="expression" dxfId="67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512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555264994</v>
      </c>
      <c r="E6" s="35">
        <v>1.8048025712919621E-2</v>
      </c>
      <c r="F6" s="36">
        <v>13</v>
      </c>
      <c r="G6" s="37">
        <v>65004</v>
      </c>
      <c r="H6" s="36">
        <v>14</v>
      </c>
      <c r="I6" s="37">
        <v>13340</v>
      </c>
      <c r="J6" s="36">
        <v>11</v>
      </c>
      <c r="K6" s="37">
        <v>41624.062518740597</v>
      </c>
      <c r="L6" s="36">
        <v>13</v>
      </c>
    </row>
    <row r="7" spans="1:12" ht="18.75" customHeight="1">
      <c r="B7" s="38" t="s">
        <v>68</v>
      </c>
      <c r="C7" s="39"/>
      <c r="D7" s="40">
        <v>3372941655</v>
      </c>
      <c r="E7" s="41">
        <v>0.1096322267303198</v>
      </c>
      <c r="F7" s="42">
        <v>3</v>
      </c>
      <c r="G7" s="43">
        <v>83746</v>
      </c>
      <c r="H7" s="42">
        <v>11</v>
      </c>
      <c r="I7" s="43">
        <v>15502</v>
      </c>
      <c r="J7" s="42">
        <v>9</v>
      </c>
      <c r="K7" s="43">
        <v>217581.06405625099</v>
      </c>
      <c r="L7" s="42">
        <v>1</v>
      </c>
    </row>
    <row r="8" spans="1:12" ht="18.75" customHeight="1">
      <c r="B8" s="38" t="s">
        <v>69</v>
      </c>
      <c r="C8" s="39"/>
      <c r="D8" s="40">
        <v>362780378</v>
      </c>
      <c r="E8" s="41">
        <v>1.1791612403152322E-2</v>
      </c>
      <c r="F8" s="42">
        <v>15</v>
      </c>
      <c r="G8" s="43">
        <v>32850</v>
      </c>
      <c r="H8" s="42">
        <v>16</v>
      </c>
      <c r="I8" s="43">
        <v>6664</v>
      </c>
      <c r="J8" s="42">
        <v>16</v>
      </c>
      <c r="K8" s="43">
        <v>54438.832232893197</v>
      </c>
      <c r="L8" s="42">
        <v>12</v>
      </c>
    </row>
    <row r="9" spans="1:12" ht="18.75" customHeight="1">
      <c r="B9" s="38" t="s">
        <v>70</v>
      </c>
      <c r="C9" s="39"/>
      <c r="D9" s="40">
        <v>2062864483</v>
      </c>
      <c r="E9" s="41">
        <v>6.7050204197552282E-2</v>
      </c>
      <c r="F9" s="42">
        <v>9</v>
      </c>
      <c r="G9" s="43">
        <v>329370</v>
      </c>
      <c r="H9" s="42">
        <v>3</v>
      </c>
      <c r="I9" s="43">
        <v>24669</v>
      </c>
      <c r="J9" s="42">
        <v>3</v>
      </c>
      <c r="K9" s="43">
        <v>83621.731038955797</v>
      </c>
      <c r="L9" s="42">
        <v>10</v>
      </c>
    </row>
    <row r="10" spans="1:12" ht="18.75" customHeight="1">
      <c r="B10" s="38" t="s">
        <v>71</v>
      </c>
      <c r="C10" s="39"/>
      <c r="D10" s="40">
        <v>937058710</v>
      </c>
      <c r="E10" s="41">
        <v>3.0457637119827675E-2</v>
      </c>
      <c r="F10" s="42">
        <v>11</v>
      </c>
      <c r="G10" s="43">
        <v>77900</v>
      </c>
      <c r="H10" s="42">
        <v>12</v>
      </c>
      <c r="I10" s="43">
        <v>7559</v>
      </c>
      <c r="J10" s="42">
        <v>15</v>
      </c>
      <c r="K10" s="43">
        <v>123965.96242889301</v>
      </c>
      <c r="L10" s="42">
        <v>7</v>
      </c>
    </row>
    <row r="11" spans="1:12" ht="18.75" customHeight="1">
      <c r="B11" s="38" t="s">
        <v>72</v>
      </c>
      <c r="C11" s="39"/>
      <c r="D11" s="40">
        <v>2305923983</v>
      </c>
      <c r="E11" s="41">
        <v>7.4950475515159209E-2</v>
      </c>
      <c r="F11" s="42">
        <v>4</v>
      </c>
      <c r="G11" s="43">
        <v>217534</v>
      </c>
      <c r="H11" s="42">
        <v>5</v>
      </c>
      <c r="I11" s="43">
        <v>16642</v>
      </c>
      <c r="J11" s="42">
        <v>7</v>
      </c>
      <c r="K11" s="43">
        <v>138560.50853262801</v>
      </c>
      <c r="L11" s="42">
        <v>6</v>
      </c>
    </row>
    <row r="12" spans="1:12" ht="18.75" customHeight="1">
      <c r="B12" s="38" t="s">
        <v>73</v>
      </c>
      <c r="C12" s="39"/>
      <c r="D12" s="40">
        <v>1165970422</v>
      </c>
      <c r="E12" s="41">
        <v>3.7898056575055301E-2</v>
      </c>
      <c r="F12" s="42">
        <v>10</v>
      </c>
      <c r="G12" s="43">
        <v>117736</v>
      </c>
      <c r="H12" s="42">
        <v>7</v>
      </c>
      <c r="I12" s="43">
        <v>16810</v>
      </c>
      <c r="J12" s="42">
        <v>6</v>
      </c>
      <c r="K12" s="43">
        <v>69361.714574657904</v>
      </c>
      <c r="L12" s="42">
        <v>11</v>
      </c>
    </row>
    <row r="13" spans="1:12" ht="18.75" customHeight="1">
      <c r="B13" s="38" t="s">
        <v>74</v>
      </c>
      <c r="C13" s="39"/>
      <c r="D13" s="40">
        <v>90052305</v>
      </c>
      <c r="E13" s="41">
        <v>2.9270102270262696E-3</v>
      </c>
      <c r="F13" s="42">
        <v>17</v>
      </c>
      <c r="G13" s="43">
        <v>18862</v>
      </c>
      <c r="H13" s="42">
        <v>17</v>
      </c>
      <c r="I13" s="43">
        <v>4481</v>
      </c>
      <c r="J13" s="42">
        <v>17</v>
      </c>
      <c r="K13" s="43">
        <v>20096.475117161299</v>
      </c>
      <c r="L13" s="42">
        <v>18</v>
      </c>
    </row>
    <row r="14" spans="1:12" ht="18.75" customHeight="1">
      <c r="B14" s="38" t="s">
        <v>75</v>
      </c>
      <c r="C14" s="39"/>
      <c r="D14" s="40">
        <v>5738363052</v>
      </c>
      <c r="E14" s="41">
        <v>0.18651657322479059</v>
      </c>
      <c r="F14" s="42">
        <v>1</v>
      </c>
      <c r="G14" s="43">
        <v>416196</v>
      </c>
      <c r="H14" s="42">
        <v>1</v>
      </c>
      <c r="I14" s="43">
        <v>27110</v>
      </c>
      <c r="J14" s="42">
        <v>1</v>
      </c>
      <c r="K14" s="43">
        <v>211669.607229805</v>
      </c>
      <c r="L14" s="42">
        <v>2</v>
      </c>
    </row>
    <row r="15" spans="1:12" ht="18.75" customHeight="1">
      <c r="B15" s="38" t="s">
        <v>76</v>
      </c>
      <c r="C15" s="39"/>
      <c r="D15" s="40">
        <v>2253193246</v>
      </c>
      <c r="E15" s="41">
        <v>7.3236544855887001E-2</v>
      </c>
      <c r="F15" s="42">
        <v>6</v>
      </c>
      <c r="G15" s="43">
        <v>148893</v>
      </c>
      <c r="H15" s="42">
        <v>6</v>
      </c>
      <c r="I15" s="43">
        <v>20352</v>
      </c>
      <c r="J15" s="42">
        <v>5</v>
      </c>
      <c r="K15" s="43">
        <v>110711.146128145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2293701328</v>
      </c>
      <c r="E16" s="41">
        <v>7.4553197109166011E-2</v>
      </c>
      <c r="F16" s="42">
        <v>5</v>
      </c>
      <c r="G16" s="43">
        <v>334104</v>
      </c>
      <c r="H16" s="42">
        <v>2</v>
      </c>
      <c r="I16" s="43">
        <v>25109</v>
      </c>
      <c r="J16" s="42">
        <v>2</v>
      </c>
      <c r="K16" s="43">
        <v>91349.768130949102</v>
      </c>
      <c r="L16" s="42">
        <v>9</v>
      </c>
    </row>
    <row r="17" spans="2:12" ht="18.75" customHeight="1">
      <c r="B17" s="38" t="s">
        <v>79</v>
      </c>
      <c r="C17" s="39"/>
      <c r="D17" s="40">
        <v>518132930</v>
      </c>
      <c r="E17" s="41">
        <v>1.684110567818432E-2</v>
      </c>
      <c r="F17" s="42">
        <v>14</v>
      </c>
      <c r="G17" s="43">
        <v>104636</v>
      </c>
      <c r="H17" s="42">
        <v>10</v>
      </c>
      <c r="I17" s="43">
        <v>15193</v>
      </c>
      <c r="J17" s="42">
        <v>10</v>
      </c>
      <c r="K17" s="43">
        <v>34103.398275521598</v>
      </c>
      <c r="L17" s="42">
        <v>15</v>
      </c>
    </row>
    <row r="18" spans="2:12" ht="18.75" customHeight="1">
      <c r="B18" s="38" t="s">
        <v>80</v>
      </c>
      <c r="C18" s="39"/>
      <c r="D18" s="40">
        <v>3961388827</v>
      </c>
      <c r="E18" s="41">
        <v>0.1287587875719183</v>
      </c>
      <c r="F18" s="42">
        <v>2</v>
      </c>
      <c r="G18" s="43">
        <v>316631</v>
      </c>
      <c r="H18" s="42">
        <v>4</v>
      </c>
      <c r="I18" s="43">
        <v>23461</v>
      </c>
      <c r="J18" s="42">
        <v>4</v>
      </c>
      <c r="K18" s="43">
        <v>168849.956395721</v>
      </c>
      <c r="L18" s="42">
        <v>4</v>
      </c>
    </row>
    <row r="19" spans="2:12" ht="18.75" customHeight="1">
      <c r="B19" s="38" t="s">
        <v>81</v>
      </c>
      <c r="C19" s="39"/>
      <c r="D19" s="40">
        <v>2130894672</v>
      </c>
      <c r="E19" s="41">
        <v>6.9261419767764829E-2</v>
      </c>
      <c r="F19" s="42">
        <v>7</v>
      </c>
      <c r="G19" s="43">
        <v>113021</v>
      </c>
      <c r="H19" s="42">
        <v>9</v>
      </c>
      <c r="I19" s="43">
        <v>13158</v>
      </c>
      <c r="J19" s="42">
        <v>12</v>
      </c>
      <c r="K19" s="43">
        <v>161946.69949840399</v>
      </c>
      <c r="L19" s="42">
        <v>5</v>
      </c>
    </row>
    <row r="20" spans="2:12" ht="18.75" customHeight="1">
      <c r="B20" s="38" t="s">
        <v>82</v>
      </c>
      <c r="C20" s="39" t="s">
        <v>78</v>
      </c>
      <c r="D20" s="40">
        <v>498250</v>
      </c>
      <c r="E20" s="41">
        <v>1.6194841937869762E-5</v>
      </c>
      <c r="F20" s="42">
        <v>20</v>
      </c>
      <c r="G20" s="43">
        <v>32</v>
      </c>
      <c r="H20" s="42">
        <v>20</v>
      </c>
      <c r="I20" s="43">
        <v>20</v>
      </c>
      <c r="J20" s="42">
        <v>20</v>
      </c>
      <c r="K20" s="43">
        <v>24912.5</v>
      </c>
      <c r="L20" s="42">
        <v>16</v>
      </c>
    </row>
    <row r="21" spans="2:12" ht="18.75" customHeight="1">
      <c r="B21" s="38" t="s">
        <v>83</v>
      </c>
      <c r="C21" s="39" t="s">
        <v>78</v>
      </c>
      <c r="D21" s="40">
        <v>11547</v>
      </c>
      <c r="E21" s="41">
        <v>3.7531729022896562E-7</v>
      </c>
      <c r="F21" s="42">
        <v>21</v>
      </c>
      <c r="G21" s="43">
        <v>21</v>
      </c>
      <c r="H21" s="42">
        <v>21</v>
      </c>
      <c r="I21" s="43">
        <v>12</v>
      </c>
      <c r="J21" s="42">
        <v>21</v>
      </c>
      <c r="K21" s="43">
        <v>962.25</v>
      </c>
      <c r="L21" s="42">
        <v>21</v>
      </c>
    </row>
    <row r="22" spans="2:12" ht="18.75" customHeight="1">
      <c r="B22" s="38" t="s">
        <v>85</v>
      </c>
      <c r="C22" s="39"/>
      <c r="D22" s="40">
        <v>13762988</v>
      </c>
      <c r="E22" s="41">
        <v>4.4734453638293684E-4</v>
      </c>
      <c r="F22" s="42">
        <v>18</v>
      </c>
      <c r="G22" s="43">
        <v>3462</v>
      </c>
      <c r="H22" s="42">
        <v>18</v>
      </c>
      <c r="I22" s="43">
        <v>949</v>
      </c>
      <c r="J22" s="42">
        <v>18</v>
      </c>
      <c r="K22" s="43">
        <v>14502.6217070601</v>
      </c>
      <c r="L22" s="42">
        <v>19</v>
      </c>
    </row>
    <row r="23" spans="2:12" ht="18.75" customHeight="1">
      <c r="B23" s="38" t="s">
        <v>86</v>
      </c>
      <c r="C23" s="39"/>
      <c r="D23" s="40">
        <v>668927126</v>
      </c>
      <c r="E23" s="41">
        <v>2.1742436675410919E-2</v>
      </c>
      <c r="F23" s="42">
        <v>12</v>
      </c>
      <c r="G23" s="43">
        <v>115933</v>
      </c>
      <c r="H23" s="42">
        <v>8</v>
      </c>
      <c r="I23" s="43">
        <v>16131</v>
      </c>
      <c r="J23" s="42">
        <v>8</v>
      </c>
      <c r="K23" s="43">
        <v>41468.422664434896</v>
      </c>
      <c r="L23" s="42">
        <v>14</v>
      </c>
    </row>
    <row r="24" spans="2:12" ht="18.75" customHeight="1">
      <c r="B24" s="38" t="s">
        <v>87</v>
      </c>
      <c r="C24" s="39"/>
      <c r="D24" s="40">
        <v>2126770237</v>
      </c>
      <c r="E24" s="41">
        <v>6.9127361417723659E-2</v>
      </c>
      <c r="F24" s="42">
        <v>8</v>
      </c>
      <c r="G24" s="43">
        <v>71591</v>
      </c>
      <c r="H24" s="42">
        <v>13</v>
      </c>
      <c r="I24" s="43">
        <v>12110</v>
      </c>
      <c r="J24" s="42">
        <v>13</v>
      </c>
      <c r="K24" s="43">
        <v>175620.99397192401</v>
      </c>
      <c r="L24" s="42">
        <v>3</v>
      </c>
    </row>
    <row r="25" spans="2:12" ht="18.75" customHeight="1">
      <c r="B25" s="38" t="s">
        <v>88</v>
      </c>
      <c r="C25" s="39"/>
      <c r="D25" s="40">
        <v>205428565</v>
      </c>
      <c r="E25" s="41">
        <v>6.677136256293837E-3</v>
      </c>
      <c r="F25" s="42">
        <v>16</v>
      </c>
      <c r="G25" s="43">
        <v>60903</v>
      </c>
      <c r="H25" s="42">
        <v>15</v>
      </c>
      <c r="I25" s="43">
        <v>9163</v>
      </c>
      <c r="J25" s="42">
        <v>14</v>
      </c>
      <c r="K25" s="43">
        <v>22419.356651751601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2038992</v>
      </c>
      <c r="E27" s="47">
        <v>6.6274266236991352E-5</v>
      </c>
      <c r="F27" s="48">
        <v>19</v>
      </c>
      <c r="G27" s="49">
        <v>1542</v>
      </c>
      <c r="H27" s="48">
        <v>19</v>
      </c>
      <c r="I27" s="49">
        <v>274</v>
      </c>
      <c r="J27" s="48">
        <v>19</v>
      </c>
      <c r="K27" s="49">
        <v>7441.57664233577</v>
      </c>
      <c r="L27" s="48">
        <v>20</v>
      </c>
    </row>
    <row r="28" spans="2:12" ht="18.75" customHeight="1" thickTop="1">
      <c r="B28" s="50" t="s">
        <v>91</v>
      </c>
      <c r="C28" s="51"/>
      <c r="D28" s="52">
        <v>30765968690</v>
      </c>
      <c r="E28" s="53"/>
      <c r="F28" s="54"/>
      <c r="G28" s="55">
        <v>871297</v>
      </c>
      <c r="H28" s="54"/>
      <c r="I28" s="55">
        <v>32801</v>
      </c>
      <c r="J28" s="54"/>
      <c r="K28" s="55">
        <v>937958.25401664595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71" priority="17" stopIfTrue="1" operator="equal">
      <formula>0</formula>
    </cfRule>
  </conditionalFormatting>
  <conditionalFormatting sqref="E6:F27">
    <cfRule type="expression" dxfId="670" priority="18" stopIfTrue="1">
      <formula>$F6&lt;=5</formula>
    </cfRule>
  </conditionalFormatting>
  <conditionalFormatting sqref="H6:H27">
    <cfRule type="expression" dxfId="669" priority="19" stopIfTrue="1">
      <formula>$H6&lt;=5</formula>
    </cfRule>
  </conditionalFormatting>
  <conditionalFormatting sqref="J6:J27">
    <cfRule type="expression" dxfId="668" priority="20" stopIfTrue="1">
      <formula>$J6&lt;=5</formula>
    </cfRule>
  </conditionalFormatting>
  <conditionalFormatting sqref="L6:L27">
    <cfRule type="expression" dxfId="667" priority="21" stopIfTrue="1">
      <formula>$L6&lt;=5</formula>
    </cfRule>
  </conditionalFormatting>
  <conditionalFormatting sqref="D7:D27">
    <cfRule type="cellIs" dxfId="666" priority="15" stopIfTrue="1" operator="equal">
      <formula>0</formula>
    </cfRule>
  </conditionalFormatting>
  <conditionalFormatting sqref="D7:D27">
    <cfRule type="expression" dxfId="665" priority="16" stopIfTrue="1">
      <formula>$F7&lt;=5</formula>
    </cfRule>
  </conditionalFormatting>
  <conditionalFormatting sqref="G7:G27">
    <cfRule type="cellIs" dxfId="664" priority="13" stopIfTrue="1" operator="equal">
      <formula>0</formula>
    </cfRule>
  </conditionalFormatting>
  <conditionalFormatting sqref="G7:G27">
    <cfRule type="expression" dxfId="663" priority="14" stopIfTrue="1">
      <formula>$H7&lt;=5</formula>
    </cfRule>
  </conditionalFormatting>
  <conditionalFormatting sqref="I7:I27">
    <cfRule type="cellIs" dxfId="662" priority="11" stopIfTrue="1" operator="equal">
      <formula>0</formula>
    </cfRule>
  </conditionalFormatting>
  <conditionalFormatting sqref="I7:I27">
    <cfRule type="expression" dxfId="661" priority="12" stopIfTrue="1">
      <formula>$J7&lt;=5</formula>
    </cfRule>
  </conditionalFormatting>
  <conditionalFormatting sqref="K7:K27">
    <cfRule type="cellIs" dxfId="660" priority="9" stopIfTrue="1" operator="equal">
      <formula>0</formula>
    </cfRule>
  </conditionalFormatting>
  <conditionalFormatting sqref="K7:K27">
    <cfRule type="expression" dxfId="659" priority="10" stopIfTrue="1">
      <formula>$L7&lt;=5</formula>
    </cfRule>
  </conditionalFormatting>
  <conditionalFormatting sqref="D6">
    <cfRule type="cellIs" dxfId="658" priority="7" stopIfTrue="1" operator="equal">
      <formula>0</formula>
    </cfRule>
  </conditionalFormatting>
  <conditionalFormatting sqref="D6">
    <cfRule type="expression" dxfId="657" priority="8" stopIfTrue="1">
      <formula>$F6&lt;=5</formula>
    </cfRule>
  </conditionalFormatting>
  <conditionalFormatting sqref="G6">
    <cfRule type="cellIs" dxfId="656" priority="5" stopIfTrue="1" operator="equal">
      <formula>0</formula>
    </cfRule>
  </conditionalFormatting>
  <conditionalFormatting sqref="G6">
    <cfRule type="expression" dxfId="655" priority="6" stopIfTrue="1">
      <formula>$H6&lt;=5</formula>
    </cfRule>
  </conditionalFormatting>
  <conditionalFormatting sqref="I6">
    <cfRule type="cellIs" dxfId="654" priority="3" stopIfTrue="1" operator="equal">
      <formula>0</formula>
    </cfRule>
  </conditionalFormatting>
  <conditionalFormatting sqref="I6">
    <cfRule type="expression" dxfId="653" priority="4" stopIfTrue="1">
      <formula>$J6&lt;=5</formula>
    </cfRule>
  </conditionalFormatting>
  <conditionalFormatting sqref="K6">
    <cfRule type="cellIs" dxfId="652" priority="1" stopIfTrue="1" operator="equal">
      <formula>0</formula>
    </cfRule>
  </conditionalFormatting>
  <conditionalFormatting sqref="K6">
    <cfRule type="expression" dxfId="65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513</v>
      </c>
    </row>
    <row r="3" spans="1:12" ht="18.75" customHeight="1">
      <c r="B3" s="31" t="s">
        <v>272</v>
      </c>
      <c r="C3" s="31"/>
    </row>
    <row r="4" spans="1:12" ht="24.95" customHeight="1">
      <c r="B4" s="76" t="s">
        <v>273</v>
      </c>
      <c r="C4" s="77"/>
      <c r="D4" s="80" t="s">
        <v>274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628310737</v>
      </c>
      <c r="E6" s="35">
        <v>2.0663372833549597E-2</v>
      </c>
      <c r="F6" s="36">
        <v>12</v>
      </c>
      <c r="G6" s="37">
        <v>78368</v>
      </c>
      <c r="H6" s="36">
        <v>14</v>
      </c>
      <c r="I6" s="37">
        <v>14836</v>
      </c>
      <c r="J6" s="36">
        <v>12</v>
      </c>
      <c r="K6" s="37">
        <v>42350.413655971999</v>
      </c>
      <c r="L6" s="36">
        <v>13</v>
      </c>
    </row>
    <row r="7" spans="1:12" ht="18.75" customHeight="1">
      <c r="B7" s="38" t="s">
        <v>275</v>
      </c>
      <c r="C7" s="39"/>
      <c r="D7" s="40">
        <v>3487734079</v>
      </c>
      <c r="E7" s="41">
        <v>0.11470176359353496</v>
      </c>
      <c r="F7" s="42">
        <v>3</v>
      </c>
      <c r="G7" s="43">
        <v>91609</v>
      </c>
      <c r="H7" s="42">
        <v>11</v>
      </c>
      <c r="I7" s="43">
        <v>17099</v>
      </c>
      <c r="J7" s="42">
        <v>10</v>
      </c>
      <c r="K7" s="43">
        <v>203972.98549622801</v>
      </c>
      <c r="L7" s="42">
        <v>1</v>
      </c>
    </row>
    <row r="8" spans="1:12" ht="18.75" customHeight="1">
      <c r="B8" s="38" t="s">
        <v>69</v>
      </c>
      <c r="C8" s="39"/>
      <c r="D8" s="40">
        <v>314120511</v>
      </c>
      <c r="E8" s="41">
        <v>1.0330540051646638E-2</v>
      </c>
      <c r="F8" s="42">
        <v>15</v>
      </c>
      <c r="G8" s="43">
        <v>35899</v>
      </c>
      <c r="H8" s="42">
        <v>16</v>
      </c>
      <c r="I8" s="43">
        <v>6003</v>
      </c>
      <c r="J8" s="42">
        <v>16</v>
      </c>
      <c r="K8" s="43">
        <v>52327.254872563703</v>
      </c>
      <c r="L8" s="42">
        <v>12</v>
      </c>
    </row>
    <row r="9" spans="1:12" ht="18.75" customHeight="1">
      <c r="B9" s="38" t="s">
        <v>70</v>
      </c>
      <c r="C9" s="39"/>
      <c r="D9" s="40">
        <v>2147682303</v>
      </c>
      <c r="E9" s="41">
        <v>7.0631229965604475E-2</v>
      </c>
      <c r="F9" s="42">
        <v>7</v>
      </c>
      <c r="G9" s="43">
        <v>375342</v>
      </c>
      <c r="H9" s="42">
        <v>4</v>
      </c>
      <c r="I9" s="43">
        <v>28345</v>
      </c>
      <c r="J9" s="42">
        <v>3</v>
      </c>
      <c r="K9" s="43">
        <v>75769.352725348406</v>
      </c>
      <c r="L9" s="42">
        <v>10</v>
      </c>
    </row>
    <row r="10" spans="1:12" ht="18.75" customHeight="1">
      <c r="B10" s="38" t="s">
        <v>71</v>
      </c>
      <c r="C10" s="39"/>
      <c r="D10" s="40">
        <v>672957513</v>
      </c>
      <c r="E10" s="41">
        <v>2.2131679714168722E-2</v>
      </c>
      <c r="F10" s="42">
        <v>11</v>
      </c>
      <c r="G10" s="43">
        <v>85080</v>
      </c>
      <c r="H10" s="42">
        <v>12</v>
      </c>
      <c r="I10" s="43">
        <v>7980</v>
      </c>
      <c r="J10" s="42">
        <v>15</v>
      </c>
      <c r="K10" s="43">
        <v>84330.515413533794</v>
      </c>
      <c r="L10" s="42">
        <v>8</v>
      </c>
    </row>
    <row r="11" spans="1:12" ht="18.75" customHeight="1">
      <c r="B11" s="38" t="s">
        <v>72</v>
      </c>
      <c r="C11" s="39"/>
      <c r="D11" s="40">
        <v>1924659305</v>
      </c>
      <c r="E11" s="41">
        <v>6.3296630878321991E-2</v>
      </c>
      <c r="F11" s="42">
        <v>8</v>
      </c>
      <c r="G11" s="43">
        <v>252101</v>
      </c>
      <c r="H11" s="42">
        <v>5</v>
      </c>
      <c r="I11" s="43">
        <v>18502</v>
      </c>
      <c r="J11" s="42">
        <v>7</v>
      </c>
      <c r="K11" s="43">
        <v>104024.39222786701</v>
      </c>
      <c r="L11" s="42">
        <v>6</v>
      </c>
    </row>
    <row r="12" spans="1:12" ht="18.75" customHeight="1">
      <c r="B12" s="38" t="s">
        <v>73</v>
      </c>
      <c r="C12" s="39"/>
      <c r="D12" s="40">
        <v>1362097910</v>
      </c>
      <c r="E12" s="41">
        <v>4.4795568964037427E-2</v>
      </c>
      <c r="F12" s="42">
        <v>10</v>
      </c>
      <c r="G12" s="43">
        <v>142275</v>
      </c>
      <c r="H12" s="42">
        <v>7</v>
      </c>
      <c r="I12" s="43">
        <v>20117</v>
      </c>
      <c r="J12" s="42">
        <v>6</v>
      </c>
      <c r="K12" s="43">
        <v>67708.7990256997</v>
      </c>
      <c r="L12" s="42">
        <v>11</v>
      </c>
    </row>
    <row r="13" spans="1:12" ht="18.75" customHeight="1">
      <c r="B13" s="38" t="s">
        <v>74</v>
      </c>
      <c r="C13" s="39"/>
      <c r="D13" s="40">
        <v>122898107</v>
      </c>
      <c r="E13" s="41">
        <v>4.0417730526200943E-3</v>
      </c>
      <c r="F13" s="42">
        <v>17</v>
      </c>
      <c r="G13" s="43">
        <v>28625</v>
      </c>
      <c r="H13" s="42">
        <v>17</v>
      </c>
      <c r="I13" s="43">
        <v>5992</v>
      </c>
      <c r="J13" s="42">
        <v>17</v>
      </c>
      <c r="K13" s="43">
        <v>20510.3649866489</v>
      </c>
      <c r="L13" s="42">
        <v>16</v>
      </c>
    </row>
    <row r="14" spans="1:12" ht="18.75" customHeight="1">
      <c r="B14" s="38" t="s">
        <v>75</v>
      </c>
      <c r="C14" s="39"/>
      <c r="D14" s="40">
        <v>6025735412</v>
      </c>
      <c r="E14" s="41">
        <v>0.19816948857023683</v>
      </c>
      <c r="F14" s="42">
        <v>1</v>
      </c>
      <c r="G14" s="43">
        <v>494225</v>
      </c>
      <c r="H14" s="42">
        <v>1</v>
      </c>
      <c r="I14" s="43">
        <v>31887</v>
      </c>
      <c r="J14" s="42">
        <v>1</v>
      </c>
      <c r="K14" s="43">
        <v>188971.53736632501</v>
      </c>
      <c r="L14" s="42">
        <v>2</v>
      </c>
    </row>
    <row r="15" spans="1:12" ht="18.75" customHeight="1">
      <c r="B15" s="38" t="s">
        <v>276</v>
      </c>
      <c r="C15" s="39"/>
      <c r="D15" s="40">
        <v>2259775340</v>
      </c>
      <c r="E15" s="41">
        <v>7.4317654658321242E-2</v>
      </c>
      <c r="F15" s="42">
        <v>6</v>
      </c>
      <c r="G15" s="43">
        <v>188972</v>
      </c>
      <c r="H15" s="42">
        <v>6</v>
      </c>
      <c r="I15" s="43">
        <v>24244</v>
      </c>
      <c r="J15" s="42">
        <v>5</v>
      </c>
      <c r="K15" s="43">
        <v>93209.674146180507</v>
      </c>
      <c r="L15" s="42">
        <v>7</v>
      </c>
    </row>
    <row r="16" spans="1:12" ht="18.75" customHeight="1">
      <c r="B16" s="38" t="s">
        <v>224</v>
      </c>
      <c r="C16" s="39" t="s">
        <v>142</v>
      </c>
      <c r="D16" s="40">
        <v>2310440661</v>
      </c>
      <c r="E16" s="41">
        <v>7.5983894555085044E-2</v>
      </c>
      <c r="F16" s="42">
        <v>5</v>
      </c>
      <c r="G16" s="43">
        <v>404331</v>
      </c>
      <c r="H16" s="42">
        <v>2</v>
      </c>
      <c r="I16" s="43">
        <v>29450</v>
      </c>
      <c r="J16" s="42">
        <v>2</v>
      </c>
      <c r="K16" s="43">
        <v>78452.993582342999</v>
      </c>
      <c r="L16" s="42">
        <v>9</v>
      </c>
    </row>
    <row r="17" spans="2:12" ht="18.75" customHeight="1">
      <c r="B17" s="38" t="s">
        <v>277</v>
      </c>
      <c r="C17" s="39"/>
      <c r="D17" s="40">
        <v>476655348</v>
      </c>
      <c r="E17" s="41">
        <v>1.5675853664154919E-2</v>
      </c>
      <c r="F17" s="42">
        <v>14</v>
      </c>
      <c r="G17" s="43">
        <v>133333</v>
      </c>
      <c r="H17" s="42">
        <v>9</v>
      </c>
      <c r="I17" s="43">
        <v>17936</v>
      </c>
      <c r="J17" s="42">
        <v>8</v>
      </c>
      <c r="K17" s="43">
        <v>26575.342774308701</v>
      </c>
      <c r="L17" s="42">
        <v>15</v>
      </c>
    </row>
    <row r="18" spans="2:12" ht="18.75" customHeight="1">
      <c r="B18" s="38" t="s">
        <v>185</v>
      </c>
      <c r="C18" s="39"/>
      <c r="D18" s="40">
        <v>3810470732</v>
      </c>
      <c r="E18" s="41">
        <v>0.12531566432016047</v>
      </c>
      <c r="F18" s="42">
        <v>2</v>
      </c>
      <c r="G18" s="43">
        <v>391842</v>
      </c>
      <c r="H18" s="42">
        <v>3</v>
      </c>
      <c r="I18" s="43">
        <v>28262</v>
      </c>
      <c r="J18" s="42">
        <v>4</v>
      </c>
      <c r="K18" s="43">
        <v>134826.648220225</v>
      </c>
      <c r="L18" s="42">
        <v>4</v>
      </c>
    </row>
    <row r="19" spans="2:12" ht="18.75" customHeight="1">
      <c r="B19" s="38" t="s">
        <v>278</v>
      </c>
      <c r="C19" s="39"/>
      <c r="D19" s="40">
        <v>2345407358</v>
      </c>
      <c r="E19" s="41">
        <v>7.7133850865427012E-2</v>
      </c>
      <c r="F19" s="42">
        <v>4</v>
      </c>
      <c r="G19" s="43">
        <v>136818</v>
      </c>
      <c r="H19" s="42">
        <v>8</v>
      </c>
      <c r="I19" s="43">
        <v>14919</v>
      </c>
      <c r="J19" s="42">
        <v>11</v>
      </c>
      <c r="K19" s="43">
        <v>157209.421408942</v>
      </c>
      <c r="L19" s="42">
        <v>3</v>
      </c>
    </row>
    <row r="20" spans="2:12" ht="18.75" customHeight="1">
      <c r="B20" s="38" t="s">
        <v>279</v>
      </c>
      <c r="C20" s="39" t="s">
        <v>280</v>
      </c>
      <c r="D20" s="40">
        <v>163361</v>
      </c>
      <c r="E20" s="41">
        <v>5.3724837897549657E-6</v>
      </c>
      <c r="F20" s="42">
        <v>20</v>
      </c>
      <c r="G20" s="43">
        <v>43</v>
      </c>
      <c r="H20" s="42">
        <v>20</v>
      </c>
      <c r="I20" s="43">
        <v>12</v>
      </c>
      <c r="J20" s="42">
        <v>20</v>
      </c>
      <c r="K20" s="43">
        <v>13613.416666666701</v>
      </c>
      <c r="L20" s="42">
        <v>18</v>
      </c>
    </row>
    <row r="21" spans="2:12" ht="18.75" customHeight="1">
      <c r="B21" s="38" t="s">
        <v>83</v>
      </c>
      <c r="C21" s="39" t="s">
        <v>281</v>
      </c>
      <c r="D21" s="40">
        <v>16655</v>
      </c>
      <c r="E21" s="41">
        <v>5.4773610297665265E-7</v>
      </c>
      <c r="F21" s="42">
        <v>21</v>
      </c>
      <c r="G21" s="43">
        <v>12</v>
      </c>
      <c r="H21" s="42">
        <v>21</v>
      </c>
      <c r="I21" s="43">
        <v>6</v>
      </c>
      <c r="J21" s="42">
        <v>21</v>
      </c>
      <c r="K21" s="43">
        <v>2775.8333333333298</v>
      </c>
      <c r="L21" s="42">
        <v>21</v>
      </c>
    </row>
    <row r="22" spans="2:12" ht="18.75" customHeight="1">
      <c r="B22" s="38" t="s">
        <v>121</v>
      </c>
      <c r="C22" s="39"/>
      <c r="D22" s="40">
        <v>8046106</v>
      </c>
      <c r="E22" s="41">
        <v>2.646137943306552E-4</v>
      </c>
      <c r="F22" s="42">
        <v>18</v>
      </c>
      <c r="G22" s="43">
        <v>3256</v>
      </c>
      <c r="H22" s="42">
        <v>19</v>
      </c>
      <c r="I22" s="43">
        <v>907</v>
      </c>
      <c r="J22" s="42">
        <v>18</v>
      </c>
      <c r="K22" s="43">
        <v>8871.1201764057296</v>
      </c>
      <c r="L22" s="42">
        <v>19</v>
      </c>
    </row>
    <row r="23" spans="2:12" ht="18.75" customHeight="1">
      <c r="B23" s="38" t="s">
        <v>122</v>
      </c>
      <c r="C23" s="39"/>
      <c r="D23" s="40">
        <v>546041037</v>
      </c>
      <c r="E23" s="41">
        <v>1.7957753807968189E-2</v>
      </c>
      <c r="F23" s="42">
        <v>13</v>
      </c>
      <c r="G23" s="43">
        <v>130475</v>
      </c>
      <c r="H23" s="42">
        <v>10</v>
      </c>
      <c r="I23" s="43">
        <v>17587</v>
      </c>
      <c r="J23" s="42">
        <v>9</v>
      </c>
      <c r="K23" s="43">
        <v>31047.9920964349</v>
      </c>
      <c r="L23" s="42">
        <v>14</v>
      </c>
    </row>
    <row r="24" spans="2:12" ht="18.75" customHeight="1">
      <c r="B24" s="38" t="s">
        <v>123</v>
      </c>
      <c r="C24" s="39"/>
      <c r="D24" s="40">
        <v>1785995542</v>
      </c>
      <c r="E24" s="41">
        <v>5.8736369745347017E-2</v>
      </c>
      <c r="F24" s="42">
        <v>9</v>
      </c>
      <c r="G24" s="43">
        <v>78458</v>
      </c>
      <c r="H24" s="42">
        <v>13</v>
      </c>
      <c r="I24" s="43">
        <v>13396</v>
      </c>
      <c r="J24" s="42">
        <v>13</v>
      </c>
      <c r="K24" s="43">
        <v>133323.04732755999</v>
      </c>
      <c r="L24" s="42">
        <v>5</v>
      </c>
    </row>
    <row r="25" spans="2:12" ht="18.75" customHeight="1">
      <c r="B25" s="38" t="s">
        <v>88</v>
      </c>
      <c r="C25" s="39"/>
      <c r="D25" s="40">
        <v>173872993</v>
      </c>
      <c r="E25" s="41">
        <v>5.7181936714924527E-3</v>
      </c>
      <c r="F25" s="42">
        <v>16</v>
      </c>
      <c r="G25" s="43">
        <v>62606</v>
      </c>
      <c r="H25" s="42">
        <v>15</v>
      </c>
      <c r="I25" s="43">
        <v>9243</v>
      </c>
      <c r="J25" s="42">
        <v>14</v>
      </c>
      <c r="K25" s="43">
        <v>18811.315914746301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3897660</v>
      </c>
      <c r="E27" s="47">
        <v>1.2818307409954847E-4</v>
      </c>
      <c r="F27" s="48">
        <v>19</v>
      </c>
      <c r="G27" s="49">
        <v>4482</v>
      </c>
      <c r="H27" s="48">
        <v>18</v>
      </c>
      <c r="I27" s="49">
        <v>522</v>
      </c>
      <c r="J27" s="48">
        <v>19</v>
      </c>
      <c r="K27" s="49">
        <v>7466.7816091954001</v>
      </c>
      <c r="L27" s="48">
        <v>20</v>
      </c>
    </row>
    <row r="28" spans="2:12" ht="18.75" customHeight="1" thickTop="1">
      <c r="B28" s="50" t="s">
        <v>91</v>
      </c>
      <c r="C28" s="51"/>
      <c r="D28" s="52">
        <v>30406978670</v>
      </c>
      <c r="E28" s="53"/>
      <c r="F28" s="54"/>
      <c r="G28" s="55">
        <v>1006039</v>
      </c>
      <c r="H28" s="54"/>
      <c r="I28" s="55">
        <v>38013</v>
      </c>
      <c r="J28" s="54"/>
      <c r="K28" s="55">
        <v>799909.99579091405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50" priority="17" stopIfTrue="1" operator="equal">
      <formula>0</formula>
    </cfRule>
  </conditionalFormatting>
  <conditionalFormatting sqref="E6:F27">
    <cfRule type="expression" dxfId="649" priority="18" stopIfTrue="1">
      <formula>$F6&lt;=5</formula>
    </cfRule>
  </conditionalFormatting>
  <conditionalFormatting sqref="H6:H27">
    <cfRule type="expression" dxfId="648" priority="19" stopIfTrue="1">
      <formula>$H6&lt;=5</formula>
    </cfRule>
  </conditionalFormatting>
  <conditionalFormatting sqref="J6:J27">
    <cfRule type="expression" dxfId="647" priority="20" stopIfTrue="1">
      <formula>$J6&lt;=5</formula>
    </cfRule>
  </conditionalFormatting>
  <conditionalFormatting sqref="L6:L27">
    <cfRule type="expression" dxfId="646" priority="21" stopIfTrue="1">
      <formula>$L6&lt;=5</formula>
    </cfRule>
  </conditionalFormatting>
  <conditionalFormatting sqref="D7:D27">
    <cfRule type="cellIs" dxfId="645" priority="15" stopIfTrue="1" operator="equal">
      <formula>0</formula>
    </cfRule>
  </conditionalFormatting>
  <conditionalFormatting sqref="D7:D27">
    <cfRule type="expression" dxfId="644" priority="16" stopIfTrue="1">
      <formula>$F7&lt;=5</formula>
    </cfRule>
  </conditionalFormatting>
  <conditionalFormatting sqref="G7:G27">
    <cfRule type="cellIs" dxfId="643" priority="13" stopIfTrue="1" operator="equal">
      <formula>0</formula>
    </cfRule>
  </conditionalFormatting>
  <conditionalFormatting sqref="G7:G27">
    <cfRule type="expression" dxfId="642" priority="14" stopIfTrue="1">
      <formula>$H7&lt;=5</formula>
    </cfRule>
  </conditionalFormatting>
  <conditionalFormatting sqref="I7:I27">
    <cfRule type="cellIs" dxfId="641" priority="11" stopIfTrue="1" operator="equal">
      <formula>0</formula>
    </cfRule>
  </conditionalFormatting>
  <conditionalFormatting sqref="I7:I27">
    <cfRule type="expression" dxfId="640" priority="12" stopIfTrue="1">
      <formula>$J7&lt;=5</formula>
    </cfRule>
  </conditionalFormatting>
  <conditionalFormatting sqref="K7:K27">
    <cfRule type="cellIs" dxfId="639" priority="9" stopIfTrue="1" operator="equal">
      <formula>0</formula>
    </cfRule>
  </conditionalFormatting>
  <conditionalFormatting sqref="K7:K27">
    <cfRule type="expression" dxfId="638" priority="10" stopIfTrue="1">
      <formula>$L7&lt;=5</formula>
    </cfRule>
  </conditionalFormatting>
  <conditionalFormatting sqref="D6">
    <cfRule type="cellIs" dxfId="637" priority="7" stopIfTrue="1" operator="equal">
      <formula>0</formula>
    </cfRule>
  </conditionalFormatting>
  <conditionalFormatting sqref="D6">
    <cfRule type="expression" dxfId="636" priority="8" stopIfTrue="1">
      <formula>$F6&lt;=5</formula>
    </cfRule>
  </conditionalFormatting>
  <conditionalFormatting sqref="G6">
    <cfRule type="cellIs" dxfId="635" priority="5" stopIfTrue="1" operator="equal">
      <formula>0</formula>
    </cfRule>
  </conditionalFormatting>
  <conditionalFormatting sqref="G6">
    <cfRule type="expression" dxfId="634" priority="6" stopIfTrue="1">
      <formula>$H6&lt;=5</formula>
    </cfRule>
  </conditionalFormatting>
  <conditionalFormatting sqref="I6">
    <cfRule type="cellIs" dxfId="633" priority="3" stopIfTrue="1" operator="equal">
      <formula>0</formula>
    </cfRule>
  </conditionalFormatting>
  <conditionalFormatting sqref="I6">
    <cfRule type="expression" dxfId="632" priority="4" stopIfTrue="1">
      <formula>$J6&lt;=5</formula>
    </cfRule>
  </conditionalFormatting>
  <conditionalFormatting sqref="K6">
    <cfRule type="cellIs" dxfId="631" priority="1" stopIfTrue="1" operator="equal">
      <formula>0</formula>
    </cfRule>
  </conditionalFormatting>
  <conditionalFormatting sqref="K6">
    <cfRule type="expression" dxfId="63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514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282</v>
      </c>
      <c r="J4" s="80"/>
      <c r="K4" s="80" t="s">
        <v>283</v>
      </c>
      <c r="L4" s="80"/>
    </row>
    <row r="5" spans="1:12" ht="50.1" customHeight="1" thickBot="1">
      <c r="B5" s="78"/>
      <c r="C5" s="79"/>
      <c r="D5" s="61" t="s">
        <v>62</v>
      </c>
      <c r="E5" s="62" t="s">
        <v>284</v>
      </c>
      <c r="F5" s="63" t="s">
        <v>285</v>
      </c>
      <c r="G5" s="61" t="s">
        <v>546</v>
      </c>
      <c r="H5" s="64" t="s">
        <v>285</v>
      </c>
      <c r="I5" s="61" t="s">
        <v>286</v>
      </c>
      <c r="J5" s="64" t="s">
        <v>287</v>
      </c>
      <c r="K5" s="65" t="s">
        <v>288</v>
      </c>
      <c r="L5" s="64" t="s">
        <v>287</v>
      </c>
    </row>
    <row r="6" spans="1:12" ht="18.75" customHeight="1">
      <c r="B6" s="32" t="s">
        <v>289</v>
      </c>
      <c r="C6" s="33"/>
      <c r="D6" s="34">
        <v>207752751</v>
      </c>
      <c r="E6" s="35">
        <v>1.6309975676224952E-2</v>
      </c>
      <c r="F6" s="36">
        <v>13</v>
      </c>
      <c r="G6" s="37">
        <v>26728</v>
      </c>
      <c r="H6" s="36">
        <v>14</v>
      </c>
      <c r="I6" s="37">
        <v>5138</v>
      </c>
      <c r="J6" s="36">
        <v>12</v>
      </c>
      <c r="K6" s="37">
        <v>40434.556442195397</v>
      </c>
      <c r="L6" s="36">
        <v>14</v>
      </c>
    </row>
    <row r="7" spans="1:12" ht="18.75" customHeight="1">
      <c r="B7" s="38" t="s">
        <v>290</v>
      </c>
      <c r="C7" s="39"/>
      <c r="D7" s="40">
        <v>1171425273</v>
      </c>
      <c r="E7" s="41">
        <v>9.1964691765478349E-2</v>
      </c>
      <c r="F7" s="42">
        <v>3</v>
      </c>
      <c r="G7" s="43">
        <v>35033</v>
      </c>
      <c r="H7" s="42">
        <v>11</v>
      </c>
      <c r="I7" s="43">
        <v>6376</v>
      </c>
      <c r="J7" s="42">
        <v>9</v>
      </c>
      <c r="K7" s="43">
        <v>183724.16452321201</v>
      </c>
      <c r="L7" s="42">
        <v>4</v>
      </c>
    </row>
    <row r="8" spans="1:12" ht="18.75" customHeight="1">
      <c r="B8" s="38" t="s">
        <v>291</v>
      </c>
      <c r="C8" s="39"/>
      <c r="D8" s="40">
        <v>148567973</v>
      </c>
      <c r="E8" s="41">
        <v>1.1663576122253348E-2</v>
      </c>
      <c r="F8" s="42">
        <v>15</v>
      </c>
      <c r="G8" s="43">
        <v>12077</v>
      </c>
      <c r="H8" s="42">
        <v>16</v>
      </c>
      <c r="I8" s="43">
        <v>2396</v>
      </c>
      <c r="J8" s="42">
        <v>16</v>
      </c>
      <c r="K8" s="43">
        <v>62006.666527545902</v>
      </c>
      <c r="L8" s="42">
        <v>12</v>
      </c>
    </row>
    <row r="9" spans="1:12" ht="18.75" customHeight="1">
      <c r="B9" s="38" t="s">
        <v>292</v>
      </c>
      <c r="C9" s="39"/>
      <c r="D9" s="40">
        <v>820629638</v>
      </c>
      <c r="E9" s="41">
        <v>6.4424896279564978E-2</v>
      </c>
      <c r="F9" s="42">
        <v>9</v>
      </c>
      <c r="G9" s="43">
        <v>140480</v>
      </c>
      <c r="H9" s="42">
        <v>3</v>
      </c>
      <c r="I9" s="43">
        <v>10183</v>
      </c>
      <c r="J9" s="42">
        <v>3</v>
      </c>
      <c r="K9" s="43">
        <v>80588.1997446725</v>
      </c>
      <c r="L9" s="42">
        <v>10</v>
      </c>
    </row>
    <row r="10" spans="1:12" ht="18.75" customHeight="1">
      <c r="B10" s="38" t="s">
        <v>293</v>
      </c>
      <c r="C10" s="39"/>
      <c r="D10" s="40">
        <v>532734066</v>
      </c>
      <c r="E10" s="41">
        <v>4.1823174983403315E-2</v>
      </c>
      <c r="F10" s="42">
        <v>10</v>
      </c>
      <c r="G10" s="43">
        <v>32120</v>
      </c>
      <c r="H10" s="42">
        <v>12</v>
      </c>
      <c r="I10" s="43">
        <v>3052</v>
      </c>
      <c r="J10" s="42">
        <v>15</v>
      </c>
      <c r="K10" s="43">
        <v>174552.44626474401</v>
      </c>
      <c r="L10" s="42">
        <v>6</v>
      </c>
    </row>
    <row r="11" spans="1:12" ht="18.75" customHeight="1">
      <c r="B11" s="38" t="s">
        <v>294</v>
      </c>
      <c r="C11" s="39"/>
      <c r="D11" s="40">
        <v>884486820</v>
      </c>
      <c r="E11" s="41">
        <v>6.9438110690248134E-2</v>
      </c>
      <c r="F11" s="42">
        <v>5</v>
      </c>
      <c r="G11" s="43">
        <v>94907</v>
      </c>
      <c r="H11" s="42">
        <v>5</v>
      </c>
      <c r="I11" s="43">
        <v>6899</v>
      </c>
      <c r="J11" s="42">
        <v>6</v>
      </c>
      <c r="K11" s="43">
        <v>128205.076097985</v>
      </c>
      <c r="L11" s="42">
        <v>7</v>
      </c>
    </row>
    <row r="12" spans="1:12" ht="18.75" customHeight="1">
      <c r="B12" s="38" t="s">
        <v>295</v>
      </c>
      <c r="C12" s="39"/>
      <c r="D12" s="40">
        <v>457480960</v>
      </c>
      <c r="E12" s="41">
        <v>3.5915304582108953E-2</v>
      </c>
      <c r="F12" s="42">
        <v>11</v>
      </c>
      <c r="G12" s="43">
        <v>54381</v>
      </c>
      <c r="H12" s="42">
        <v>7</v>
      </c>
      <c r="I12" s="43">
        <v>6645</v>
      </c>
      <c r="J12" s="42">
        <v>7</v>
      </c>
      <c r="K12" s="43">
        <v>68845.893152746401</v>
      </c>
      <c r="L12" s="42">
        <v>11</v>
      </c>
    </row>
    <row r="13" spans="1:12" ht="18.75" customHeight="1">
      <c r="B13" s="38" t="s">
        <v>296</v>
      </c>
      <c r="C13" s="39"/>
      <c r="D13" s="40">
        <v>57493046</v>
      </c>
      <c r="E13" s="41">
        <v>4.5135873161654657E-3</v>
      </c>
      <c r="F13" s="42">
        <v>17</v>
      </c>
      <c r="G13" s="43">
        <v>11668</v>
      </c>
      <c r="H13" s="42">
        <v>17</v>
      </c>
      <c r="I13" s="43">
        <v>2184</v>
      </c>
      <c r="J13" s="42">
        <v>17</v>
      </c>
      <c r="K13" s="43">
        <v>26324.6547619048</v>
      </c>
      <c r="L13" s="42">
        <v>16</v>
      </c>
    </row>
    <row r="14" spans="1:12" ht="18.75" customHeight="1">
      <c r="B14" s="38" t="s">
        <v>297</v>
      </c>
      <c r="C14" s="39"/>
      <c r="D14" s="40">
        <v>2409960525</v>
      </c>
      <c r="E14" s="41">
        <v>0.18919796418682475</v>
      </c>
      <c r="F14" s="42">
        <v>1</v>
      </c>
      <c r="G14" s="43">
        <v>184436</v>
      </c>
      <c r="H14" s="42">
        <v>1</v>
      </c>
      <c r="I14" s="43">
        <v>11497</v>
      </c>
      <c r="J14" s="42">
        <v>1</v>
      </c>
      <c r="K14" s="43">
        <v>209616.46733930599</v>
      </c>
      <c r="L14" s="42">
        <v>1</v>
      </c>
    </row>
    <row r="15" spans="1:12" ht="18.75" customHeight="1">
      <c r="B15" s="38" t="s">
        <v>298</v>
      </c>
      <c r="C15" s="39"/>
      <c r="D15" s="40">
        <v>858041767</v>
      </c>
      <c r="E15" s="41">
        <v>6.7361997767023923E-2</v>
      </c>
      <c r="F15" s="42">
        <v>8</v>
      </c>
      <c r="G15" s="43">
        <v>66231</v>
      </c>
      <c r="H15" s="42">
        <v>6</v>
      </c>
      <c r="I15" s="43">
        <v>8397</v>
      </c>
      <c r="J15" s="42">
        <v>5</v>
      </c>
      <c r="K15" s="43">
        <v>102184.323806121</v>
      </c>
      <c r="L15" s="42">
        <v>8</v>
      </c>
    </row>
    <row r="16" spans="1:12" ht="18.75" customHeight="1">
      <c r="B16" s="38" t="s">
        <v>299</v>
      </c>
      <c r="C16" s="39" t="s">
        <v>300</v>
      </c>
      <c r="D16" s="40">
        <v>877644734</v>
      </c>
      <c r="E16" s="41">
        <v>6.8900961335077185E-2</v>
      </c>
      <c r="F16" s="42">
        <v>6</v>
      </c>
      <c r="G16" s="43">
        <v>150417</v>
      </c>
      <c r="H16" s="42">
        <v>2</v>
      </c>
      <c r="I16" s="43">
        <v>10651</v>
      </c>
      <c r="J16" s="42">
        <v>2</v>
      </c>
      <c r="K16" s="43">
        <v>82400.219134353596</v>
      </c>
      <c r="L16" s="42">
        <v>9</v>
      </c>
    </row>
    <row r="17" spans="2:12" ht="18.75" customHeight="1">
      <c r="B17" s="38" t="s">
        <v>301</v>
      </c>
      <c r="C17" s="39"/>
      <c r="D17" s="40">
        <v>176857848</v>
      </c>
      <c r="E17" s="41">
        <v>1.3884519868665854E-2</v>
      </c>
      <c r="F17" s="42">
        <v>14</v>
      </c>
      <c r="G17" s="43">
        <v>44265</v>
      </c>
      <c r="H17" s="42">
        <v>10</v>
      </c>
      <c r="I17" s="43">
        <v>6179</v>
      </c>
      <c r="J17" s="42">
        <v>10</v>
      </c>
      <c r="K17" s="43">
        <v>28622.406214597799</v>
      </c>
      <c r="L17" s="42">
        <v>15</v>
      </c>
    </row>
    <row r="18" spans="2:12" ht="18.75" customHeight="1">
      <c r="B18" s="38" t="s">
        <v>302</v>
      </c>
      <c r="C18" s="39"/>
      <c r="D18" s="40">
        <v>1921701053</v>
      </c>
      <c r="E18" s="41">
        <v>0.15086634126643106</v>
      </c>
      <c r="F18" s="42">
        <v>2</v>
      </c>
      <c r="G18" s="43">
        <v>138309</v>
      </c>
      <c r="H18" s="42">
        <v>4</v>
      </c>
      <c r="I18" s="43">
        <v>9860</v>
      </c>
      <c r="J18" s="42">
        <v>4</v>
      </c>
      <c r="K18" s="43">
        <v>194898.68691683601</v>
      </c>
      <c r="L18" s="42">
        <v>2</v>
      </c>
    </row>
    <row r="19" spans="2:12" ht="18.75" customHeight="1">
      <c r="B19" s="38" t="s">
        <v>303</v>
      </c>
      <c r="C19" s="39"/>
      <c r="D19" s="40">
        <v>1022748344</v>
      </c>
      <c r="E19" s="41">
        <v>8.029256187100671E-2</v>
      </c>
      <c r="F19" s="42">
        <v>4</v>
      </c>
      <c r="G19" s="43">
        <v>53593</v>
      </c>
      <c r="H19" s="42">
        <v>8</v>
      </c>
      <c r="I19" s="43">
        <v>5487</v>
      </c>
      <c r="J19" s="42">
        <v>11</v>
      </c>
      <c r="K19" s="43">
        <v>186394.81392382001</v>
      </c>
      <c r="L19" s="42">
        <v>3</v>
      </c>
    </row>
    <row r="20" spans="2:12" ht="18.75" customHeight="1">
      <c r="B20" s="38" t="s">
        <v>304</v>
      </c>
      <c r="C20" s="39" t="s">
        <v>300</v>
      </c>
      <c r="D20" s="40">
        <v>15430</v>
      </c>
      <c r="E20" s="41">
        <v>1.2113578447110481E-6</v>
      </c>
      <c r="F20" s="42">
        <v>20</v>
      </c>
      <c r="G20" s="43">
        <v>10</v>
      </c>
      <c r="H20" s="42">
        <v>20</v>
      </c>
      <c r="I20" s="43">
        <v>6</v>
      </c>
      <c r="J20" s="42">
        <v>20</v>
      </c>
      <c r="K20" s="43">
        <v>2571.6666666666702</v>
      </c>
      <c r="L20" s="42">
        <v>20</v>
      </c>
    </row>
    <row r="21" spans="2:12" ht="18.75" customHeight="1">
      <c r="B21" s="38" t="s">
        <v>305</v>
      </c>
      <c r="C21" s="39" t="s">
        <v>300</v>
      </c>
      <c r="D21" s="40">
        <v>2686</v>
      </c>
      <c r="E21" s="41">
        <v>2.1086890284470998E-7</v>
      </c>
      <c r="F21" s="42">
        <v>21</v>
      </c>
      <c r="G21" s="43">
        <v>8</v>
      </c>
      <c r="H21" s="42">
        <v>21</v>
      </c>
      <c r="I21" s="43">
        <v>3</v>
      </c>
      <c r="J21" s="42">
        <v>21</v>
      </c>
      <c r="K21" s="43">
        <v>895.33333333333303</v>
      </c>
      <c r="L21" s="42">
        <v>21</v>
      </c>
    </row>
    <row r="22" spans="2:12" ht="18.75" customHeight="1">
      <c r="B22" s="38" t="s">
        <v>306</v>
      </c>
      <c r="C22" s="39"/>
      <c r="D22" s="40">
        <v>2174962</v>
      </c>
      <c r="E22" s="41">
        <v>1.7074901365187495E-4</v>
      </c>
      <c r="F22" s="42">
        <v>18</v>
      </c>
      <c r="G22" s="43">
        <v>1553</v>
      </c>
      <c r="H22" s="42">
        <v>18</v>
      </c>
      <c r="I22" s="43">
        <v>343</v>
      </c>
      <c r="J22" s="42">
        <v>18</v>
      </c>
      <c r="K22" s="43">
        <v>6340.9970845481002</v>
      </c>
      <c r="L22" s="42">
        <v>19</v>
      </c>
    </row>
    <row r="23" spans="2:12" ht="18.75" customHeight="1">
      <c r="B23" s="38" t="s">
        <v>307</v>
      </c>
      <c r="C23" s="39"/>
      <c r="D23" s="40">
        <v>265632883</v>
      </c>
      <c r="E23" s="41">
        <v>2.0853951823412962E-2</v>
      </c>
      <c r="F23" s="42">
        <v>12</v>
      </c>
      <c r="G23" s="43">
        <v>50169</v>
      </c>
      <c r="H23" s="42">
        <v>9</v>
      </c>
      <c r="I23" s="43">
        <v>6481</v>
      </c>
      <c r="J23" s="42">
        <v>8</v>
      </c>
      <c r="K23" s="43">
        <v>40986.403795710503</v>
      </c>
      <c r="L23" s="42">
        <v>13</v>
      </c>
    </row>
    <row r="24" spans="2:12" ht="18.75" customHeight="1">
      <c r="B24" s="38" t="s">
        <v>308</v>
      </c>
      <c r="C24" s="39"/>
      <c r="D24" s="40">
        <v>863295202</v>
      </c>
      <c r="E24" s="41">
        <v>6.7774427429948728E-2</v>
      </c>
      <c r="F24" s="42">
        <v>7</v>
      </c>
      <c r="G24" s="43">
        <v>28124</v>
      </c>
      <c r="H24" s="42">
        <v>13</v>
      </c>
      <c r="I24" s="43">
        <v>4835</v>
      </c>
      <c r="J24" s="42">
        <v>13</v>
      </c>
      <c r="K24" s="43">
        <v>178551.23102378499</v>
      </c>
      <c r="L24" s="42">
        <v>5</v>
      </c>
    </row>
    <row r="25" spans="2:12" ht="18.75" customHeight="1">
      <c r="B25" s="38" t="s">
        <v>309</v>
      </c>
      <c r="C25" s="39"/>
      <c r="D25" s="40">
        <v>58412416</v>
      </c>
      <c r="E25" s="41">
        <v>4.5857639889906113E-3</v>
      </c>
      <c r="F25" s="42">
        <v>16</v>
      </c>
      <c r="G25" s="43">
        <v>25014</v>
      </c>
      <c r="H25" s="42">
        <v>15</v>
      </c>
      <c r="I25" s="43">
        <v>3597</v>
      </c>
      <c r="J25" s="42">
        <v>14</v>
      </c>
      <c r="K25" s="43">
        <v>16239.203780928599</v>
      </c>
      <c r="L25" s="42">
        <v>17</v>
      </c>
    </row>
    <row r="26" spans="2:12" ht="18.75" customHeight="1">
      <c r="B26" s="38" t="s">
        <v>310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311</v>
      </c>
      <c r="C27" s="45"/>
      <c r="D27" s="46">
        <v>713593</v>
      </c>
      <c r="E27" s="47">
        <v>5.6021806771282624E-5</v>
      </c>
      <c r="F27" s="48">
        <v>19</v>
      </c>
      <c r="G27" s="49">
        <v>324</v>
      </c>
      <c r="H27" s="48">
        <v>19</v>
      </c>
      <c r="I27" s="49">
        <v>83</v>
      </c>
      <c r="J27" s="48">
        <v>19</v>
      </c>
      <c r="K27" s="49">
        <v>8597.5060240963794</v>
      </c>
      <c r="L27" s="48">
        <v>18</v>
      </c>
    </row>
    <row r="28" spans="2:12" ht="18.75" customHeight="1" thickTop="1">
      <c r="B28" s="50" t="s">
        <v>312</v>
      </c>
      <c r="C28" s="51"/>
      <c r="D28" s="52">
        <v>12737771970</v>
      </c>
      <c r="E28" s="53"/>
      <c r="F28" s="54"/>
      <c r="G28" s="55">
        <v>346350</v>
      </c>
      <c r="H28" s="54"/>
      <c r="I28" s="55">
        <v>13180</v>
      </c>
      <c r="J28" s="54"/>
      <c r="K28" s="55">
        <v>966447.03869499196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29" priority="17" stopIfTrue="1" operator="equal">
      <formula>0</formula>
    </cfRule>
  </conditionalFormatting>
  <conditionalFormatting sqref="E6:F27">
    <cfRule type="expression" dxfId="628" priority="18" stopIfTrue="1">
      <formula>$F6&lt;=5</formula>
    </cfRule>
  </conditionalFormatting>
  <conditionalFormatting sqref="H6:H27">
    <cfRule type="expression" dxfId="627" priority="19" stopIfTrue="1">
      <formula>$H6&lt;=5</formula>
    </cfRule>
  </conditionalFormatting>
  <conditionalFormatting sqref="J6:J27">
    <cfRule type="expression" dxfId="626" priority="20" stopIfTrue="1">
      <formula>$J6&lt;=5</formula>
    </cfRule>
  </conditionalFormatting>
  <conditionalFormatting sqref="L6:L27">
    <cfRule type="expression" dxfId="625" priority="21" stopIfTrue="1">
      <formula>$L6&lt;=5</formula>
    </cfRule>
  </conditionalFormatting>
  <conditionalFormatting sqref="D7:D27">
    <cfRule type="cellIs" dxfId="624" priority="15" stopIfTrue="1" operator="equal">
      <formula>0</formula>
    </cfRule>
  </conditionalFormatting>
  <conditionalFormatting sqref="D7:D27">
    <cfRule type="expression" dxfId="623" priority="16" stopIfTrue="1">
      <formula>$F7&lt;=5</formula>
    </cfRule>
  </conditionalFormatting>
  <conditionalFormatting sqref="G7:G27">
    <cfRule type="cellIs" dxfId="622" priority="13" stopIfTrue="1" operator="equal">
      <formula>0</formula>
    </cfRule>
  </conditionalFormatting>
  <conditionalFormatting sqref="G7:G27">
    <cfRule type="expression" dxfId="621" priority="14" stopIfTrue="1">
      <formula>$H7&lt;=5</formula>
    </cfRule>
  </conditionalFormatting>
  <conditionalFormatting sqref="I7:I27">
    <cfRule type="cellIs" dxfId="620" priority="11" stopIfTrue="1" operator="equal">
      <formula>0</formula>
    </cfRule>
  </conditionalFormatting>
  <conditionalFormatting sqref="I7:I27">
    <cfRule type="expression" dxfId="619" priority="12" stopIfTrue="1">
      <formula>$J7&lt;=5</formula>
    </cfRule>
  </conditionalFormatting>
  <conditionalFormatting sqref="K7:K27">
    <cfRule type="cellIs" dxfId="618" priority="9" stopIfTrue="1" operator="equal">
      <formula>0</formula>
    </cfRule>
  </conditionalFormatting>
  <conditionalFormatting sqref="K7:K27">
    <cfRule type="expression" dxfId="617" priority="10" stopIfTrue="1">
      <formula>$L7&lt;=5</formula>
    </cfRule>
  </conditionalFormatting>
  <conditionalFormatting sqref="D6">
    <cfRule type="cellIs" dxfId="616" priority="7" stopIfTrue="1" operator="equal">
      <formula>0</formula>
    </cfRule>
  </conditionalFormatting>
  <conditionalFormatting sqref="D6">
    <cfRule type="expression" dxfId="615" priority="8" stopIfTrue="1">
      <formula>$F6&lt;=5</formula>
    </cfRule>
  </conditionalFormatting>
  <conditionalFormatting sqref="G6">
    <cfRule type="cellIs" dxfId="614" priority="5" stopIfTrue="1" operator="equal">
      <formula>0</formula>
    </cfRule>
  </conditionalFormatting>
  <conditionalFormatting sqref="G6">
    <cfRule type="expression" dxfId="613" priority="6" stopIfTrue="1">
      <formula>$H6&lt;=5</formula>
    </cfRule>
  </conditionalFormatting>
  <conditionalFormatting sqref="I6">
    <cfRule type="cellIs" dxfId="612" priority="3" stopIfTrue="1" operator="equal">
      <formula>0</formula>
    </cfRule>
  </conditionalFormatting>
  <conditionalFormatting sqref="I6">
    <cfRule type="expression" dxfId="611" priority="4" stopIfTrue="1">
      <formula>$J6&lt;=5</formula>
    </cfRule>
  </conditionalFormatting>
  <conditionalFormatting sqref="K6">
    <cfRule type="cellIs" dxfId="610" priority="1" stopIfTrue="1" operator="equal">
      <formula>0</formula>
    </cfRule>
  </conditionalFormatting>
  <conditionalFormatting sqref="K6">
    <cfRule type="expression" dxfId="60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515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289424065</v>
      </c>
      <c r="E6" s="35">
        <v>2.003761950336759E-2</v>
      </c>
      <c r="F6" s="36">
        <v>13</v>
      </c>
      <c r="G6" s="37">
        <v>31624</v>
      </c>
      <c r="H6" s="36">
        <v>13</v>
      </c>
      <c r="I6" s="37">
        <v>6593</v>
      </c>
      <c r="J6" s="36">
        <v>11</v>
      </c>
      <c r="K6" s="37">
        <v>43898.690277567097</v>
      </c>
      <c r="L6" s="36">
        <v>13</v>
      </c>
    </row>
    <row r="7" spans="1:12" ht="18.75" customHeight="1">
      <c r="B7" s="38" t="s">
        <v>68</v>
      </c>
      <c r="C7" s="39"/>
      <c r="D7" s="40">
        <v>1675219757</v>
      </c>
      <c r="E7" s="41">
        <v>0.11598004497411062</v>
      </c>
      <c r="F7" s="42">
        <v>3</v>
      </c>
      <c r="G7" s="43">
        <v>35939</v>
      </c>
      <c r="H7" s="42">
        <v>11</v>
      </c>
      <c r="I7" s="43">
        <v>7733</v>
      </c>
      <c r="J7" s="42">
        <v>10</v>
      </c>
      <c r="K7" s="43">
        <v>216632.58205095</v>
      </c>
      <c r="L7" s="42">
        <v>1</v>
      </c>
    </row>
    <row r="8" spans="1:12" ht="18.75" customHeight="1">
      <c r="B8" s="38" t="s">
        <v>69</v>
      </c>
      <c r="C8" s="39"/>
      <c r="D8" s="40">
        <v>154261781</v>
      </c>
      <c r="E8" s="41">
        <v>1.067996495588513E-2</v>
      </c>
      <c r="F8" s="42">
        <v>15</v>
      </c>
      <c r="G8" s="43">
        <v>14890</v>
      </c>
      <c r="H8" s="42">
        <v>16</v>
      </c>
      <c r="I8" s="43">
        <v>3159</v>
      </c>
      <c r="J8" s="42">
        <v>16</v>
      </c>
      <c r="K8" s="43">
        <v>48832.472617917098</v>
      </c>
      <c r="L8" s="42">
        <v>12</v>
      </c>
    </row>
    <row r="9" spans="1:12" ht="18.75" customHeight="1">
      <c r="B9" s="38" t="s">
        <v>70</v>
      </c>
      <c r="C9" s="39"/>
      <c r="D9" s="40">
        <v>937877338</v>
      </c>
      <c r="E9" s="41">
        <v>6.4931812908077563E-2</v>
      </c>
      <c r="F9" s="42">
        <v>9</v>
      </c>
      <c r="G9" s="43">
        <v>148707</v>
      </c>
      <c r="H9" s="42">
        <v>4</v>
      </c>
      <c r="I9" s="43">
        <v>12178</v>
      </c>
      <c r="J9" s="42">
        <v>4</v>
      </c>
      <c r="K9" s="43">
        <v>77014.069469535199</v>
      </c>
      <c r="L9" s="42">
        <v>10</v>
      </c>
    </row>
    <row r="10" spans="1:12" ht="18.75" customHeight="1">
      <c r="B10" s="38" t="s">
        <v>71</v>
      </c>
      <c r="C10" s="39"/>
      <c r="D10" s="40">
        <v>486567865</v>
      </c>
      <c r="E10" s="41">
        <v>3.3686423903402533E-2</v>
      </c>
      <c r="F10" s="42">
        <v>11</v>
      </c>
      <c r="G10" s="43">
        <v>34498</v>
      </c>
      <c r="H10" s="42">
        <v>12</v>
      </c>
      <c r="I10" s="43">
        <v>3488</v>
      </c>
      <c r="J10" s="42">
        <v>15</v>
      </c>
      <c r="K10" s="43">
        <v>139497.66771789</v>
      </c>
      <c r="L10" s="42">
        <v>6</v>
      </c>
    </row>
    <row r="11" spans="1:12" ht="18.75" customHeight="1">
      <c r="B11" s="38" t="s">
        <v>72</v>
      </c>
      <c r="C11" s="39"/>
      <c r="D11" s="40">
        <v>968899654</v>
      </c>
      <c r="E11" s="41">
        <v>6.7079572680994959E-2</v>
      </c>
      <c r="F11" s="42">
        <v>7</v>
      </c>
      <c r="G11" s="43">
        <v>103714</v>
      </c>
      <c r="H11" s="42">
        <v>5</v>
      </c>
      <c r="I11" s="43">
        <v>8271</v>
      </c>
      <c r="J11" s="42">
        <v>7</v>
      </c>
      <c r="K11" s="43">
        <v>117144.197074114</v>
      </c>
      <c r="L11" s="42">
        <v>7</v>
      </c>
    </row>
    <row r="12" spans="1:12" ht="18.75" customHeight="1">
      <c r="B12" s="38" t="s">
        <v>73</v>
      </c>
      <c r="C12" s="39"/>
      <c r="D12" s="40">
        <v>537632914</v>
      </c>
      <c r="E12" s="41">
        <v>3.7221796892455195E-2</v>
      </c>
      <c r="F12" s="42">
        <v>10</v>
      </c>
      <c r="G12" s="43">
        <v>52923</v>
      </c>
      <c r="H12" s="42">
        <v>7</v>
      </c>
      <c r="I12" s="43">
        <v>8799</v>
      </c>
      <c r="J12" s="42">
        <v>6</v>
      </c>
      <c r="K12" s="43">
        <v>61101.592680986498</v>
      </c>
      <c r="L12" s="42">
        <v>11</v>
      </c>
    </row>
    <row r="13" spans="1:12" ht="18.75" customHeight="1">
      <c r="B13" s="38" t="s">
        <v>74</v>
      </c>
      <c r="C13" s="39"/>
      <c r="D13" s="40">
        <v>45682496</v>
      </c>
      <c r="E13" s="41">
        <v>3.1627241252800177E-3</v>
      </c>
      <c r="F13" s="42">
        <v>17</v>
      </c>
      <c r="G13" s="43">
        <v>9422</v>
      </c>
      <c r="H13" s="42">
        <v>17</v>
      </c>
      <c r="I13" s="43">
        <v>2427</v>
      </c>
      <c r="J13" s="42">
        <v>17</v>
      </c>
      <c r="K13" s="43">
        <v>18822.618871034199</v>
      </c>
      <c r="L13" s="42">
        <v>17</v>
      </c>
    </row>
    <row r="14" spans="1:12" ht="18.75" customHeight="1">
      <c r="B14" s="38" t="s">
        <v>75</v>
      </c>
      <c r="C14" s="39"/>
      <c r="D14" s="40">
        <v>2682697104</v>
      </c>
      <c r="E14" s="41">
        <v>0.18573045683930309</v>
      </c>
      <c r="F14" s="42">
        <v>1</v>
      </c>
      <c r="G14" s="43">
        <v>198272</v>
      </c>
      <c r="H14" s="42">
        <v>1</v>
      </c>
      <c r="I14" s="43">
        <v>13828</v>
      </c>
      <c r="J14" s="42">
        <v>1</v>
      </c>
      <c r="K14" s="43">
        <v>194004.70812843501</v>
      </c>
      <c r="L14" s="42">
        <v>2</v>
      </c>
    </row>
    <row r="15" spans="1:12" ht="18.75" customHeight="1">
      <c r="B15" s="38" t="s">
        <v>76</v>
      </c>
      <c r="C15" s="39"/>
      <c r="D15" s="40">
        <v>1108114990</v>
      </c>
      <c r="E15" s="41">
        <v>7.6717831102254691E-2</v>
      </c>
      <c r="F15" s="42">
        <v>5</v>
      </c>
      <c r="G15" s="43">
        <v>73639</v>
      </c>
      <c r="H15" s="42">
        <v>6</v>
      </c>
      <c r="I15" s="43">
        <v>10558</v>
      </c>
      <c r="J15" s="42">
        <v>5</v>
      </c>
      <c r="K15" s="43">
        <v>104955.00947149099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1006373501</v>
      </c>
      <c r="E16" s="41">
        <v>6.9673989587942256E-2</v>
      </c>
      <c r="F16" s="42">
        <v>6</v>
      </c>
      <c r="G16" s="43">
        <v>159984</v>
      </c>
      <c r="H16" s="42">
        <v>2</v>
      </c>
      <c r="I16" s="43">
        <v>12864</v>
      </c>
      <c r="J16" s="42">
        <v>2</v>
      </c>
      <c r="K16" s="43">
        <v>78231.770911069601</v>
      </c>
      <c r="L16" s="42">
        <v>9</v>
      </c>
    </row>
    <row r="17" spans="2:12" ht="18.75" customHeight="1">
      <c r="B17" s="38" t="s">
        <v>79</v>
      </c>
      <c r="C17" s="39"/>
      <c r="D17" s="40">
        <v>261342438</v>
      </c>
      <c r="E17" s="41">
        <v>1.809345167177593E-2</v>
      </c>
      <c r="F17" s="42">
        <v>14</v>
      </c>
      <c r="G17" s="43">
        <v>50853</v>
      </c>
      <c r="H17" s="42">
        <v>9</v>
      </c>
      <c r="I17" s="43">
        <v>7895</v>
      </c>
      <c r="J17" s="42">
        <v>8</v>
      </c>
      <c r="K17" s="43">
        <v>33102.272070931002</v>
      </c>
      <c r="L17" s="42">
        <v>15</v>
      </c>
    </row>
    <row r="18" spans="2:12" ht="18.75" customHeight="1">
      <c r="B18" s="38" t="s">
        <v>80</v>
      </c>
      <c r="C18" s="39"/>
      <c r="D18" s="40">
        <v>1785335381</v>
      </c>
      <c r="E18" s="41">
        <v>0.12360365075508772</v>
      </c>
      <c r="F18" s="42">
        <v>2</v>
      </c>
      <c r="G18" s="43">
        <v>153504</v>
      </c>
      <c r="H18" s="42">
        <v>3</v>
      </c>
      <c r="I18" s="43">
        <v>12223</v>
      </c>
      <c r="J18" s="42">
        <v>3</v>
      </c>
      <c r="K18" s="43">
        <v>146063.59985273701</v>
      </c>
      <c r="L18" s="42">
        <v>5</v>
      </c>
    </row>
    <row r="19" spans="2:12" ht="18.75" customHeight="1">
      <c r="B19" s="38" t="s">
        <v>81</v>
      </c>
      <c r="C19" s="39"/>
      <c r="D19" s="40">
        <v>1138336363</v>
      </c>
      <c r="E19" s="41">
        <v>7.8810139400955923E-2</v>
      </c>
      <c r="F19" s="42">
        <v>4</v>
      </c>
      <c r="G19" s="43">
        <v>50131</v>
      </c>
      <c r="H19" s="42">
        <v>10</v>
      </c>
      <c r="I19" s="43">
        <v>6252</v>
      </c>
      <c r="J19" s="42">
        <v>12</v>
      </c>
      <c r="K19" s="43">
        <v>182075.55390275101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7098</v>
      </c>
      <c r="E20" s="41">
        <v>4.9141395078844999E-7</v>
      </c>
      <c r="F20" s="42">
        <v>20</v>
      </c>
      <c r="G20" s="43">
        <v>6</v>
      </c>
      <c r="H20" s="42">
        <v>20</v>
      </c>
      <c r="I20" s="43">
        <v>4</v>
      </c>
      <c r="J20" s="42">
        <v>20</v>
      </c>
      <c r="K20" s="43">
        <v>1774.5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7743891</v>
      </c>
      <c r="E22" s="41">
        <v>5.3613075102636252E-4</v>
      </c>
      <c r="F22" s="42">
        <v>18</v>
      </c>
      <c r="G22" s="43">
        <v>2127</v>
      </c>
      <c r="H22" s="42">
        <v>19</v>
      </c>
      <c r="I22" s="43">
        <v>516</v>
      </c>
      <c r="J22" s="42">
        <v>18</v>
      </c>
      <c r="K22" s="43">
        <v>15007.5406976744</v>
      </c>
      <c r="L22" s="42">
        <v>18</v>
      </c>
    </row>
    <row r="23" spans="2:12" ht="18.75" customHeight="1">
      <c r="B23" s="38" t="s">
        <v>86</v>
      </c>
      <c r="C23" s="39"/>
      <c r="D23" s="40">
        <v>303982955</v>
      </c>
      <c r="E23" s="41">
        <v>2.104557127203404E-2</v>
      </c>
      <c r="F23" s="42">
        <v>12</v>
      </c>
      <c r="G23" s="43">
        <v>52559</v>
      </c>
      <c r="H23" s="42">
        <v>8</v>
      </c>
      <c r="I23" s="43">
        <v>7881</v>
      </c>
      <c r="J23" s="42">
        <v>9</v>
      </c>
      <c r="K23" s="43">
        <v>38571.622256058901</v>
      </c>
      <c r="L23" s="42">
        <v>14</v>
      </c>
    </row>
    <row r="24" spans="2:12" ht="18.75" customHeight="1">
      <c r="B24" s="38" t="s">
        <v>87</v>
      </c>
      <c r="C24" s="39"/>
      <c r="D24" s="40">
        <v>967226260</v>
      </c>
      <c r="E24" s="41">
        <v>6.6963719038170832E-2</v>
      </c>
      <c r="F24" s="42">
        <v>8</v>
      </c>
      <c r="G24" s="43">
        <v>28050</v>
      </c>
      <c r="H24" s="42">
        <v>14</v>
      </c>
      <c r="I24" s="43">
        <v>5877</v>
      </c>
      <c r="J24" s="42">
        <v>13</v>
      </c>
      <c r="K24" s="43">
        <v>164578.23038965499</v>
      </c>
      <c r="L24" s="42">
        <v>4</v>
      </c>
    </row>
    <row r="25" spans="2:12" ht="18.75" customHeight="1">
      <c r="B25" s="38" t="s">
        <v>88</v>
      </c>
      <c r="C25" s="39"/>
      <c r="D25" s="40">
        <v>81103239</v>
      </c>
      <c r="E25" s="41">
        <v>5.6149990277162441E-3</v>
      </c>
      <c r="F25" s="42">
        <v>16</v>
      </c>
      <c r="G25" s="43">
        <v>22865</v>
      </c>
      <c r="H25" s="42">
        <v>15</v>
      </c>
      <c r="I25" s="43">
        <v>4175</v>
      </c>
      <c r="J25" s="42">
        <v>14</v>
      </c>
      <c r="K25" s="43">
        <v>19425.925508982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6205290</v>
      </c>
      <c r="E27" s="47">
        <v>4.2960919620851803E-4</v>
      </c>
      <c r="F27" s="48">
        <v>19</v>
      </c>
      <c r="G27" s="49">
        <v>2974</v>
      </c>
      <c r="H27" s="48">
        <v>18</v>
      </c>
      <c r="I27" s="49">
        <v>482</v>
      </c>
      <c r="J27" s="48">
        <v>19</v>
      </c>
      <c r="K27" s="49">
        <v>12874.0456431535</v>
      </c>
      <c r="L27" s="48">
        <v>19</v>
      </c>
    </row>
    <row r="28" spans="2:12" ht="18.75" customHeight="1" thickTop="1">
      <c r="B28" s="50" t="s">
        <v>91</v>
      </c>
      <c r="C28" s="51"/>
      <c r="D28" s="52">
        <v>14444034380</v>
      </c>
      <c r="E28" s="53"/>
      <c r="F28" s="54"/>
      <c r="G28" s="55">
        <v>389796</v>
      </c>
      <c r="H28" s="54"/>
      <c r="I28" s="55">
        <v>16606</v>
      </c>
      <c r="J28" s="54"/>
      <c r="K28" s="55">
        <v>869808.16451884899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08" priority="17" stopIfTrue="1" operator="equal">
      <formula>0</formula>
    </cfRule>
  </conditionalFormatting>
  <conditionalFormatting sqref="E6:F27">
    <cfRule type="expression" dxfId="607" priority="18" stopIfTrue="1">
      <formula>$F6&lt;=5</formula>
    </cfRule>
  </conditionalFormatting>
  <conditionalFormatting sqref="H6:H27">
    <cfRule type="expression" dxfId="606" priority="19" stopIfTrue="1">
      <formula>$H6&lt;=5</formula>
    </cfRule>
  </conditionalFormatting>
  <conditionalFormatting sqref="J6:J27">
    <cfRule type="expression" dxfId="605" priority="20" stopIfTrue="1">
      <formula>$J6&lt;=5</formula>
    </cfRule>
  </conditionalFormatting>
  <conditionalFormatting sqref="L6:L27">
    <cfRule type="expression" dxfId="604" priority="21" stopIfTrue="1">
      <formula>$L6&lt;=5</formula>
    </cfRule>
  </conditionalFormatting>
  <conditionalFormatting sqref="D7:D27">
    <cfRule type="cellIs" dxfId="603" priority="15" stopIfTrue="1" operator="equal">
      <formula>0</formula>
    </cfRule>
  </conditionalFormatting>
  <conditionalFormatting sqref="D7:D27">
    <cfRule type="expression" dxfId="602" priority="16" stopIfTrue="1">
      <formula>$F7&lt;=5</formula>
    </cfRule>
  </conditionalFormatting>
  <conditionalFormatting sqref="G7:G27">
    <cfRule type="cellIs" dxfId="601" priority="13" stopIfTrue="1" operator="equal">
      <formula>0</formula>
    </cfRule>
  </conditionalFormatting>
  <conditionalFormatting sqref="G7:G27">
    <cfRule type="expression" dxfId="600" priority="14" stopIfTrue="1">
      <formula>$H7&lt;=5</formula>
    </cfRule>
  </conditionalFormatting>
  <conditionalFormatting sqref="I7:I27">
    <cfRule type="cellIs" dxfId="599" priority="11" stopIfTrue="1" operator="equal">
      <formula>0</formula>
    </cfRule>
  </conditionalFormatting>
  <conditionalFormatting sqref="I7:I27">
    <cfRule type="expression" dxfId="598" priority="12" stopIfTrue="1">
      <formula>$J7&lt;=5</formula>
    </cfRule>
  </conditionalFormatting>
  <conditionalFormatting sqref="K7:K27">
    <cfRule type="cellIs" dxfId="597" priority="9" stopIfTrue="1" operator="equal">
      <formula>0</formula>
    </cfRule>
  </conditionalFormatting>
  <conditionalFormatting sqref="K7:K27">
    <cfRule type="expression" dxfId="596" priority="10" stopIfTrue="1">
      <formula>$L7&lt;=5</formula>
    </cfRule>
  </conditionalFormatting>
  <conditionalFormatting sqref="D6">
    <cfRule type="cellIs" dxfId="595" priority="7" stopIfTrue="1" operator="equal">
      <formula>0</formula>
    </cfRule>
  </conditionalFormatting>
  <conditionalFormatting sqref="D6">
    <cfRule type="expression" dxfId="594" priority="8" stopIfTrue="1">
      <formula>$F6&lt;=5</formula>
    </cfRule>
  </conditionalFormatting>
  <conditionalFormatting sqref="G6">
    <cfRule type="cellIs" dxfId="593" priority="5" stopIfTrue="1" operator="equal">
      <formula>0</formula>
    </cfRule>
  </conditionalFormatting>
  <conditionalFormatting sqref="G6">
    <cfRule type="expression" dxfId="592" priority="6" stopIfTrue="1">
      <formula>$H6&lt;=5</formula>
    </cfRule>
  </conditionalFormatting>
  <conditionalFormatting sqref="I6">
    <cfRule type="cellIs" dxfId="591" priority="3" stopIfTrue="1" operator="equal">
      <formula>0</formula>
    </cfRule>
  </conditionalFormatting>
  <conditionalFormatting sqref="I6">
    <cfRule type="expression" dxfId="590" priority="4" stopIfTrue="1">
      <formula>$J6&lt;=5</formula>
    </cfRule>
  </conditionalFormatting>
  <conditionalFormatting sqref="K6">
    <cfRule type="cellIs" dxfId="589" priority="1" stopIfTrue="1" operator="equal">
      <formula>0</formula>
    </cfRule>
  </conditionalFormatting>
  <conditionalFormatting sqref="K6">
    <cfRule type="expression" dxfId="58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516</v>
      </c>
    </row>
    <row r="3" spans="1:12" ht="18.75" customHeight="1">
      <c r="B3" s="31" t="s">
        <v>56</v>
      </c>
      <c r="C3" s="31"/>
    </row>
    <row r="4" spans="1:12" ht="24.95" customHeight="1">
      <c r="B4" s="76" t="s">
        <v>273</v>
      </c>
      <c r="C4" s="77"/>
      <c r="D4" s="80" t="s">
        <v>274</v>
      </c>
      <c r="E4" s="80"/>
      <c r="F4" s="80"/>
      <c r="G4" s="80" t="s">
        <v>313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92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591232146</v>
      </c>
      <c r="E6" s="35">
        <v>2.1179671510043362E-2</v>
      </c>
      <c r="F6" s="36">
        <v>12</v>
      </c>
      <c r="G6" s="37">
        <v>64293</v>
      </c>
      <c r="H6" s="36">
        <v>14</v>
      </c>
      <c r="I6" s="37">
        <v>11631</v>
      </c>
      <c r="J6" s="36">
        <v>12</v>
      </c>
      <c r="K6" s="37">
        <v>50832.443126128397</v>
      </c>
      <c r="L6" s="36">
        <v>13</v>
      </c>
    </row>
    <row r="7" spans="1:12" ht="18.75" customHeight="1">
      <c r="B7" s="38" t="s">
        <v>68</v>
      </c>
      <c r="C7" s="39"/>
      <c r="D7" s="40">
        <v>3228772606</v>
      </c>
      <c r="E7" s="41">
        <v>0.11566411542126578</v>
      </c>
      <c r="F7" s="42">
        <v>3</v>
      </c>
      <c r="G7" s="43">
        <v>90464</v>
      </c>
      <c r="H7" s="42">
        <v>11</v>
      </c>
      <c r="I7" s="43">
        <v>15465</v>
      </c>
      <c r="J7" s="42">
        <v>8</v>
      </c>
      <c r="K7" s="43">
        <v>208779.34730035599</v>
      </c>
      <c r="L7" s="42">
        <v>1</v>
      </c>
    </row>
    <row r="8" spans="1:12" ht="18.75" customHeight="1">
      <c r="B8" s="38" t="s">
        <v>69</v>
      </c>
      <c r="C8" s="39"/>
      <c r="D8" s="40">
        <v>385459497</v>
      </c>
      <c r="E8" s="41">
        <v>1.3808291010764062E-2</v>
      </c>
      <c r="F8" s="42">
        <v>15</v>
      </c>
      <c r="G8" s="43">
        <v>35353</v>
      </c>
      <c r="H8" s="42">
        <v>16</v>
      </c>
      <c r="I8" s="43">
        <v>5692</v>
      </c>
      <c r="J8" s="42">
        <v>16</v>
      </c>
      <c r="K8" s="43">
        <v>67719.518095572697</v>
      </c>
      <c r="L8" s="42">
        <v>12</v>
      </c>
    </row>
    <row r="9" spans="1:12" ht="18.75" customHeight="1">
      <c r="B9" s="38" t="s">
        <v>70</v>
      </c>
      <c r="C9" s="39"/>
      <c r="D9" s="40">
        <v>1951390044</v>
      </c>
      <c r="E9" s="41">
        <v>6.9904521260400254E-2</v>
      </c>
      <c r="F9" s="42">
        <v>7</v>
      </c>
      <c r="G9" s="43">
        <v>335955</v>
      </c>
      <c r="H9" s="42">
        <v>3</v>
      </c>
      <c r="I9" s="43">
        <v>24617</v>
      </c>
      <c r="J9" s="42">
        <v>3</v>
      </c>
      <c r="K9" s="43">
        <v>79270.018442539702</v>
      </c>
      <c r="L9" s="42">
        <v>10</v>
      </c>
    </row>
    <row r="10" spans="1:12" ht="18.75" customHeight="1">
      <c r="B10" s="38" t="s">
        <v>71</v>
      </c>
      <c r="C10" s="39"/>
      <c r="D10" s="40">
        <v>614104952</v>
      </c>
      <c r="E10" s="41">
        <v>2.1999042582591489E-2</v>
      </c>
      <c r="F10" s="42">
        <v>11</v>
      </c>
      <c r="G10" s="43">
        <v>74429</v>
      </c>
      <c r="H10" s="42">
        <v>12</v>
      </c>
      <c r="I10" s="43">
        <v>7023</v>
      </c>
      <c r="J10" s="42">
        <v>15</v>
      </c>
      <c r="K10" s="43">
        <v>87441.969528691407</v>
      </c>
      <c r="L10" s="42">
        <v>8</v>
      </c>
    </row>
    <row r="11" spans="1:12" ht="18.75" customHeight="1">
      <c r="B11" s="38" t="s">
        <v>72</v>
      </c>
      <c r="C11" s="39"/>
      <c r="D11" s="40">
        <v>1489240041</v>
      </c>
      <c r="E11" s="41">
        <v>5.3348951137686465E-2</v>
      </c>
      <c r="F11" s="42">
        <v>9</v>
      </c>
      <c r="G11" s="43">
        <v>218040</v>
      </c>
      <c r="H11" s="42">
        <v>5</v>
      </c>
      <c r="I11" s="43">
        <v>16025</v>
      </c>
      <c r="J11" s="42">
        <v>7</v>
      </c>
      <c r="K11" s="43">
        <v>92932.295850234004</v>
      </c>
      <c r="L11" s="42">
        <v>7</v>
      </c>
    </row>
    <row r="12" spans="1:12" ht="18.75" customHeight="1">
      <c r="B12" s="38" t="s">
        <v>73</v>
      </c>
      <c r="C12" s="39"/>
      <c r="D12" s="40">
        <v>1112065794</v>
      </c>
      <c r="E12" s="41">
        <v>3.9837462109977274E-2</v>
      </c>
      <c r="F12" s="42">
        <v>10</v>
      </c>
      <c r="G12" s="43">
        <v>127375</v>
      </c>
      <c r="H12" s="42">
        <v>8</v>
      </c>
      <c r="I12" s="43">
        <v>16415</v>
      </c>
      <c r="J12" s="42">
        <v>6</v>
      </c>
      <c r="K12" s="43">
        <v>67746.926226012802</v>
      </c>
      <c r="L12" s="42">
        <v>11</v>
      </c>
    </row>
    <row r="13" spans="1:12" ht="18.75" customHeight="1">
      <c r="B13" s="38" t="s">
        <v>74</v>
      </c>
      <c r="C13" s="39"/>
      <c r="D13" s="40">
        <v>125307837</v>
      </c>
      <c r="E13" s="41">
        <v>4.4888946638805697E-3</v>
      </c>
      <c r="F13" s="42">
        <v>17</v>
      </c>
      <c r="G13" s="43">
        <v>28287</v>
      </c>
      <c r="H13" s="42">
        <v>17</v>
      </c>
      <c r="I13" s="43">
        <v>5400</v>
      </c>
      <c r="J13" s="42">
        <v>17</v>
      </c>
      <c r="K13" s="43">
        <v>23205.154999999999</v>
      </c>
      <c r="L13" s="42">
        <v>16</v>
      </c>
    </row>
    <row r="14" spans="1:12" ht="18.75" customHeight="1">
      <c r="B14" s="38" t="s">
        <v>314</v>
      </c>
      <c r="C14" s="39"/>
      <c r="D14" s="40">
        <v>5295586787</v>
      </c>
      <c r="E14" s="41">
        <v>0.18970346818994849</v>
      </c>
      <c r="F14" s="42">
        <v>1</v>
      </c>
      <c r="G14" s="43">
        <v>414166</v>
      </c>
      <c r="H14" s="42">
        <v>1</v>
      </c>
      <c r="I14" s="43">
        <v>27161</v>
      </c>
      <c r="J14" s="42">
        <v>1</v>
      </c>
      <c r="K14" s="43">
        <v>194970.24362136901</v>
      </c>
      <c r="L14" s="42">
        <v>2</v>
      </c>
    </row>
    <row r="15" spans="1:12" ht="18.75" customHeight="1">
      <c r="B15" s="38" t="s">
        <v>76</v>
      </c>
      <c r="C15" s="39"/>
      <c r="D15" s="40">
        <v>2163441075</v>
      </c>
      <c r="E15" s="41">
        <v>7.7500811838189673E-2</v>
      </c>
      <c r="F15" s="42">
        <v>5</v>
      </c>
      <c r="G15" s="43">
        <v>167821</v>
      </c>
      <c r="H15" s="42">
        <v>6</v>
      </c>
      <c r="I15" s="43">
        <v>20716</v>
      </c>
      <c r="J15" s="42">
        <v>5</v>
      </c>
      <c r="K15" s="43">
        <v>104433.340171848</v>
      </c>
      <c r="L15" s="42">
        <v>6</v>
      </c>
    </row>
    <row r="16" spans="1:12" ht="18.75" customHeight="1">
      <c r="B16" s="38" t="s">
        <v>77</v>
      </c>
      <c r="C16" s="39" t="s">
        <v>115</v>
      </c>
      <c r="D16" s="40">
        <v>2107566969</v>
      </c>
      <c r="E16" s="41">
        <v>7.549923729762445E-2</v>
      </c>
      <c r="F16" s="42">
        <v>6</v>
      </c>
      <c r="G16" s="43">
        <v>346028</v>
      </c>
      <c r="H16" s="42">
        <v>2</v>
      </c>
      <c r="I16" s="43">
        <v>25026</v>
      </c>
      <c r="J16" s="42">
        <v>2</v>
      </c>
      <c r="K16" s="43">
        <v>84215.095061136395</v>
      </c>
      <c r="L16" s="42">
        <v>9</v>
      </c>
    </row>
    <row r="17" spans="2:12" ht="18.75" customHeight="1">
      <c r="B17" s="38" t="s">
        <v>315</v>
      </c>
      <c r="C17" s="39"/>
      <c r="D17" s="40">
        <v>502805438</v>
      </c>
      <c r="E17" s="41">
        <v>1.801196718133705E-2</v>
      </c>
      <c r="F17" s="42">
        <v>13</v>
      </c>
      <c r="G17" s="43">
        <v>107599</v>
      </c>
      <c r="H17" s="42">
        <v>10</v>
      </c>
      <c r="I17" s="43">
        <v>14562</v>
      </c>
      <c r="J17" s="42">
        <v>10</v>
      </c>
      <c r="K17" s="43">
        <v>34528.5975827496</v>
      </c>
      <c r="L17" s="42">
        <v>14</v>
      </c>
    </row>
    <row r="18" spans="2:12" ht="18.75" customHeight="1">
      <c r="B18" s="38" t="s">
        <v>316</v>
      </c>
      <c r="C18" s="39"/>
      <c r="D18" s="40">
        <v>3489567814</v>
      </c>
      <c r="E18" s="41">
        <v>0.12500656554716513</v>
      </c>
      <c r="F18" s="42">
        <v>2</v>
      </c>
      <c r="G18" s="43">
        <v>332688</v>
      </c>
      <c r="H18" s="42">
        <v>4</v>
      </c>
      <c r="I18" s="43">
        <v>23795</v>
      </c>
      <c r="J18" s="42">
        <v>4</v>
      </c>
      <c r="K18" s="43">
        <v>146651.30548434501</v>
      </c>
      <c r="L18" s="42">
        <v>5</v>
      </c>
    </row>
    <row r="19" spans="2:12" ht="18.75" customHeight="1">
      <c r="B19" s="38" t="s">
        <v>317</v>
      </c>
      <c r="C19" s="39"/>
      <c r="D19" s="40">
        <v>2501511885</v>
      </c>
      <c r="E19" s="41">
        <v>8.9611500932781432E-2</v>
      </c>
      <c r="F19" s="42">
        <v>4</v>
      </c>
      <c r="G19" s="43">
        <v>128142</v>
      </c>
      <c r="H19" s="42">
        <v>7</v>
      </c>
      <c r="I19" s="43">
        <v>13239</v>
      </c>
      <c r="J19" s="42">
        <v>11</v>
      </c>
      <c r="K19" s="43">
        <v>188950.214140041</v>
      </c>
      <c r="L19" s="42">
        <v>3</v>
      </c>
    </row>
    <row r="20" spans="2:12" ht="18.75" customHeight="1">
      <c r="B20" s="38" t="s">
        <v>82</v>
      </c>
      <c r="C20" s="39" t="s">
        <v>318</v>
      </c>
      <c r="D20" s="40">
        <v>15217</v>
      </c>
      <c r="E20" s="41">
        <v>5.4511762181539071E-7</v>
      </c>
      <c r="F20" s="42">
        <v>20</v>
      </c>
      <c r="G20" s="43">
        <v>18</v>
      </c>
      <c r="H20" s="42">
        <v>20</v>
      </c>
      <c r="I20" s="43">
        <v>9</v>
      </c>
      <c r="J20" s="42">
        <v>20</v>
      </c>
      <c r="K20" s="43">
        <v>1690.7777777777801</v>
      </c>
      <c r="L20" s="42">
        <v>21</v>
      </c>
    </row>
    <row r="21" spans="2:12" ht="18.75" customHeight="1">
      <c r="B21" s="38" t="s">
        <v>120</v>
      </c>
      <c r="C21" s="39" t="s">
        <v>115</v>
      </c>
      <c r="D21" s="40">
        <v>2347</v>
      </c>
      <c r="E21" s="41">
        <v>8.4076431517429326E-8</v>
      </c>
      <c r="F21" s="42">
        <v>22</v>
      </c>
      <c r="G21" s="43">
        <v>2</v>
      </c>
      <c r="H21" s="42">
        <v>22</v>
      </c>
      <c r="I21" s="43">
        <v>2</v>
      </c>
      <c r="J21" s="42">
        <v>21</v>
      </c>
      <c r="K21" s="43">
        <v>1173.5</v>
      </c>
      <c r="L21" s="42">
        <v>22</v>
      </c>
    </row>
    <row r="22" spans="2:12" ht="18.75" customHeight="1">
      <c r="B22" s="38" t="s">
        <v>121</v>
      </c>
      <c r="C22" s="39"/>
      <c r="D22" s="40">
        <v>7021772</v>
      </c>
      <c r="E22" s="41">
        <v>2.515404911329368E-4</v>
      </c>
      <c r="F22" s="42">
        <v>18</v>
      </c>
      <c r="G22" s="43">
        <v>2945</v>
      </c>
      <c r="H22" s="42">
        <v>18</v>
      </c>
      <c r="I22" s="43">
        <v>805</v>
      </c>
      <c r="J22" s="42">
        <v>18</v>
      </c>
      <c r="K22" s="43">
        <v>8722.6981366459604</v>
      </c>
      <c r="L22" s="42">
        <v>18</v>
      </c>
    </row>
    <row r="23" spans="2:12" ht="18.75" customHeight="1">
      <c r="B23" s="38" t="s">
        <v>86</v>
      </c>
      <c r="C23" s="39"/>
      <c r="D23" s="40">
        <v>437912873</v>
      </c>
      <c r="E23" s="41">
        <v>1.5687324958408702E-2</v>
      </c>
      <c r="F23" s="42">
        <v>14</v>
      </c>
      <c r="G23" s="43">
        <v>112992</v>
      </c>
      <c r="H23" s="42">
        <v>9</v>
      </c>
      <c r="I23" s="43">
        <v>15180</v>
      </c>
      <c r="J23" s="42">
        <v>9</v>
      </c>
      <c r="K23" s="43">
        <v>28848.015349143599</v>
      </c>
      <c r="L23" s="42">
        <v>15</v>
      </c>
    </row>
    <row r="24" spans="2:12" ht="18.75" customHeight="1">
      <c r="B24" s="38" t="s">
        <v>123</v>
      </c>
      <c r="C24" s="39"/>
      <c r="D24" s="40">
        <v>1784558413</v>
      </c>
      <c r="E24" s="41">
        <v>6.3928122368745996E-2</v>
      </c>
      <c r="F24" s="42">
        <v>8</v>
      </c>
      <c r="G24" s="43">
        <v>64510</v>
      </c>
      <c r="H24" s="42">
        <v>13</v>
      </c>
      <c r="I24" s="43">
        <v>10797</v>
      </c>
      <c r="J24" s="42">
        <v>13</v>
      </c>
      <c r="K24" s="43">
        <v>165282.80198203199</v>
      </c>
      <c r="L24" s="42">
        <v>4</v>
      </c>
    </row>
    <row r="25" spans="2:12" ht="18.75" customHeight="1">
      <c r="B25" s="38" t="s">
        <v>124</v>
      </c>
      <c r="C25" s="39"/>
      <c r="D25" s="40">
        <v>125863451</v>
      </c>
      <c r="E25" s="41">
        <v>4.5087983888150067E-3</v>
      </c>
      <c r="F25" s="42">
        <v>16</v>
      </c>
      <c r="G25" s="43">
        <v>60823</v>
      </c>
      <c r="H25" s="42">
        <v>15</v>
      </c>
      <c r="I25" s="43">
        <v>8769</v>
      </c>
      <c r="J25" s="42">
        <v>14</v>
      </c>
      <c r="K25" s="43">
        <v>14353.2273919489</v>
      </c>
      <c r="L25" s="42">
        <v>17</v>
      </c>
    </row>
    <row r="26" spans="2:12" ht="18.75" customHeight="1">
      <c r="B26" s="38" t="s">
        <v>89</v>
      </c>
      <c r="C26" s="39"/>
      <c r="D26" s="40">
        <v>8103</v>
      </c>
      <c r="E26" s="41">
        <v>2.9027325291253931E-7</v>
      </c>
      <c r="F26" s="42">
        <v>21</v>
      </c>
      <c r="G26" s="43">
        <v>5</v>
      </c>
      <c r="H26" s="42">
        <v>21</v>
      </c>
      <c r="I26" s="43">
        <v>1</v>
      </c>
      <c r="J26" s="42">
        <v>22</v>
      </c>
      <c r="K26" s="43">
        <v>8103</v>
      </c>
      <c r="L26" s="42">
        <v>19</v>
      </c>
    </row>
    <row r="27" spans="2:12" ht="18.75" customHeight="1" thickBot="1">
      <c r="B27" s="44" t="s">
        <v>126</v>
      </c>
      <c r="C27" s="45"/>
      <c r="D27" s="46">
        <v>1641229</v>
      </c>
      <c r="E27" s="47">
        <v>5.8793641935628038E-5</v>
      </c>
      <c r="F27" s="48">
        <v>19</v>
      </c>
      <c r="G27" s="49">
        <v>1661</v>
      </c>
      <c r="H27" s="48">
        <v>19</v>
      </c>
      <c r="I27" s="49">
        <v>219</v>
      </c>
      <c r="J27" s="48">
        <v>19</v>
      </c>
      <c r="K27" s="49">
        <v>7494.1963470319597</v>
      </c>
      <c r="L27" s="48">
        <v>20</v>
      </c>
    </row>
    <row r="28" spans="2:12" ht="18.75" customHeight="1" thickTop="1">
      <c r="B28" s="50" t="s">
        <v>91</v>
      </c>
      <c r="C28" s="51"/>
      <c r="D28" s="52">
        <v>27915076290</v>
      </c>
      <c r="E28" s="53"/>
      <c r="F28" s="54"/>
      <c r="G28" s="55">
        <v>868921</v>
      </c>
      <c r="H28" s="54"/>
      <c r="I28" s="55">
        <v>32876</v>
      </c>
      <c r="J28" s="54"/>
      <c r="K28" s="55">
        <v>849101.96769680001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587" priority="17" stopIfTrue="1" operator="equal">
      <formula>0</formula>
    </cfRule>
  </conditionalFormatting>
  <conditionalFormatting sqref="E6:F27">
    <cfRule type="expression" dxfId="586" priority="18" stopIfTrue="1">
      <formula>$F6&lt;=5</formula>
    </cfRule>
  </conditionalFormatting>
  <conditionalFormatting sqref="H6:H27">
    <cfRule type="expression" dxfId="585" priority="19" stopIfTrue="1">
      <formula>$H6&lt;=5</formula>
    </cfRule>
  </conditionalFormatting>
  <conditionalFormatting sqref="J6:J27">
    <cfRule type="expression" dxfId="584" priority="20" stopIfTrue="1">
      <formula>$J6&lt;=5</formula>
    </cfRule>
  </conditionalFormatting>
  <conditionalFormatting sqref="L6:L27">
    <cfRule type="expression" dxfId="583" priority="21" stopIfTrue="1">
      <formula>$L6&lt;=5</formula>
    </cfRule>
  </conditionalFormatting>
  <conditionalFormatting sqref="D7:D27">
    <cfRule type="cellIs" dxfId="582" priority="15" stopIfTrue="1" operator="equal">
      <formula>0</formula>
    </cfRule>
  </conditionalFormatting>
  <conditionalFormatting sqref="D7:D27">
    <cfRule type="expression" dxfId="581" priority="16" stopIfTrue="1">
      <formula>$F7&lt;=5</formula>
    </cfRule>
  </conditionalFormatting>
  <conditionalFormatting sqref="G7:G27">
    <cfRule type="cellIs" dxfId="580" priority="13" stopIfTrue="1" operator="equal">
      <formula>0</formula>
    </cfRule>
  </conditionalFormatting>
  <conditionalFormatting sqref="G7:G27">
    <cfRule type="expression" dxfId="579" priority="14" stopIfTrue="1">
      <formula>$H7&lt;=5</formula>
    </cfRule>
  </conditionalFormatting>
  <conditionalFormatting sqref="I7:I27">
    <cfRule type="cellIs" dxfId="578" priority="11" stopIfTrue="1" operator="equal">
      <formula>0</formula>
    </cfRule>
  </conditionalFormatting>
  <conditionalFormatting sqref="I7:I27">
    <cfRule type="expression" dxfId="577" priority="12" stopIfTrue="1">
      <formula>$J7&lt;=5</formula>
    </cfRule>
  </conditionalFormatting>
  <conditionalFormatting sqref="K7:K27">
    <cfRule type="cellIs" dxfId="576" priority="9" stopIfTrue="1" operator="equal">
      <formula>0</formula>
    </cfRule>
  </conditionalFormatting>
  <conditionalFormatting sqref="K7:K27">
    <cfRule type="expression" dxfId="575" priority="10" stopIfTrue="1">
      <formula>$L7&lt;=5</formula>
    </cfRule>
  </conditionalFormatting>
  <conditionalFormatting sqref="D6">
    <cfRule type="cellIs" dxfId="574" priority="7" stopIfTrue="1" operator="equal">
      <formula>0</formula>
    </cfRule>
  </conditionalFormatting>
  <conditionalFormatting sqref="D6">
    <cfRule type="expression" dxfId="573" priority="8" stopIfTrue="1">
      <formula>$F6&lt;=5</formula>
    </cfRule>
  </conditionalFormatting>
  <conditionalFormatting sqref="G6">
    <cfRule type="cellIs" dxfId="572" priority="5" stopIfTrue="1" operator="equal">
      <formula>0</formula>
    </cfRule>
  </conditionalFormatting>
  <conditionalFormatting sqref="G6">
    <cfRule type="expression" dxfId="571" priority="6" stopIfTrue="1">
      <formula>$H6&lt;=5</formula>
    </cfRule>
  </conditionalFormatting>
  <conditionalFormatting sqref="I6">
    <cfRule type="cellIs" dxfId="570" priority="3" stopIfTrue="1" operator="equal">
      <formula>0</formula>
    </cfRule>
  </conditionalFormatting>
  <conditionalFormatting sqref="I6">
    <cfRule type="expression" dxfId="569" priority="4" stopIfTrue="1">
      <formula>$J6&lt;=5</formula>
    </cfRule>
  </conditionalFormatting>
  <conditionalFormatting sqref="K6">
    <cfRule type="cellIs" dxfId="568" priority="1" stopIfTrue="1" operator="equal">
      <formula>0</formula>
    </cfRule>
  </conditionalFormatting>
  <conditionalFormatting sqref="K6">
    <cfRule type="expression" dxfId="56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517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319</v>
      </c>
      <c r="J4" s="80"/>
      <c r="K4" s="80" t="s">
        <v>320</v>
      </c>
      <c r="L4" s="80"/>
    </row>
    <row r="5" spans="1:12" ht="50.1" customHeight="1" thickBot="1">
      <c r="B5" s="78"/>
      <c r="C5" s="79"/>
      <c r="D5" s="61" t="s">
        <v>62</v>
      </c>
      <c r="E5" s="62" t="s">
        <v>321</v>
      </c>
      <c r="F5" s="63" t="s">
        <v>322</v>
      </c>
      <c r="G5" s="61" t="s">
        <v>546</v>
      </c>
      <c r="H5" s="64" t="s">
        <v>64</v>
      </c>
      <c r="I5" s="61" t="s">
        <v>102</v>
      </c>
      <c r="J5" s="64" t="s">
        <v>64</v>
      </c>
      <c r="K5" s="65" t="s">
        <v>323</v>
      </c>
      <c r="L5" s="64" t="s">
        <v>101</v>
      </c>
    </row>
    <row r="6" spans="1:12" ht="18.75" customHeight="1">
      <c r="B6" s="32" t="s">
        <v>104</v>
      </c>
      <c r="C6" s="33"/>
      <c r="D6" s="34">
        <v>310731319</v>
      </c>
      <c r="E6" s="35">
        <v>1.9644753965670909E-2</v>
      </c>
      <c r="F6" s="36">
        <v>12</v>
      </c>
      <c r="G6" s="37">
        <v>35206</v>
      </c>
      <c r="H6" s="36">
        <v>14</v>
      </c>
      <c r="I6" s="37">
        <v>7007</v>
      </c>
      <c r="J6" s="36">
        <v>11</v>
      </c>
      <c r="K6" s="37">
        <v>44345.842585985403</v>
      </c>
      <c r="L6" s="36">
        <v>12</v>
      </c>
    </row>
    <row r="7" spans="1:12" ht="18.75" customHeight="1">
      <c r="B7" s="38" t="s">
        <v>324</v>
      </c>
      <c r="C7" s="39"/>
      <c r="D7" s="40">
        <v>1885771653</v>
      </c>
      <c r="E7" s="41">
        <v>0.1192204257937113</v>
      </c>
      <c r="F7" s="42">
        <v>2</v>
      </c>
      <c r="G7" s="43">
        <v>46189</v>
      </c>
      <c r="H7" s="42">
        <v>11</v>
      </c>
      <c r="I7" s="43">
        <v>8757</v>
      </c>
      <c r="J7" s="42">
        <v>7</v>
      </c>
      <c r="K7" s="43">
        <v>215344.48475505301</v>
      </c>
      <c r="L7" s="42">
        <v>1</v>
      </c>
    </row>
    <row r="8" spans="1:12" ht="18.75" customHeight="1">
      <c r="B8" s="38" t="s">
        <v>106</v>
      </c>
      <c r="C8" s="39"/>
      <c r="D8" s="40">
        <v>136309974</v>
      </c>
      <c r="E8" s="41">
        <v>8.6176569227545373E-3</v>
      </c>
      <c r="F8" s="42">
        <v>15</v>
      </c>
      <c r="G8" s="43">
        <v>18427</v>
      </c>
      <c r="H8" s="42">
        <v>16</v>
      </c>
      <c r="I8" s="43">
        <v>3324</v>
      </c>
      <c r="J8" s="42">
        <v>16</v>
      </c>
      <c r="K8" s="43">
        <v>41007.814079422402</v>
      </c>
      <c r="L8" s="42">
        <v>13</v>
      </c>
    </row>
    <row r="9" spans="1:12" ht="18.75" customHeight="1">
      <c r="B9" s="38" t="s">
        <v>107</v>
      </c>
      <c r="C9" s="39"/>
      <c r="D9" s="40">
        <v>1066625606</v>
      </c>
      <c r="E9" s="41">
        <v>6.7433169179044475E-2</v>
      </c>
      <c r="F9" s="42">
        <v>7</v>
      </c>
      <c r="G9" s="43">
        <v>178166</v>
      </c>
      <c r="H9" s="42">
        <v>3</v>
      </c>
      <c r="I9" s="43">
        <v>13254</v>
      </c>
      <c r="J9" s="42">
        <v>3</v>
      </c>
      <c r="K9" s="43">
        <v>80475.751169458294</v>
      </c>
      <c r="L9" s="42">
        <v>11</v>
      </c>
    </row>
    <row r="10" spans="1:12" ht="18.75" customHeight="1">
      <c r="B10" s="38" t="s">
        <v>108</v>
      </c>
      <c r="C10" s="39"/>
      <c r="D10" s="40">
        <v>560304173</v>
      </c>
      <c r="E10" s="41">
        <v>3.5423006795538718E-2</v>
      </c>
      <c r="F10" s="42">
        <v>11</v>
      </c>
      <c r="G10" s="43">
        <v>37883</v>
      </c>
      <c r="H10" s="42">
        <v>13</v>
      </c>
      <c r="I10" s="43">
        <v>3643</v>
      </c>
      <c r="J10" s="42">
        <v>15</v>
      </c>
      <c r="K10" s="43">
        <v>153802.95717815001</v>
      </c>
      <c r="L10" s="42">
        <v>5</v>
      </c>
    </row>
    <row r="11" spans="1:12" ht="18.75" customHeight="1">
      <c r="B11" s="38" t="s">
        <v>325</v>
      </c>
      <c r="C11" s="39"/>
      <c r="D11" s="40">
        <v>937497919</v>
      </c>
      <c r="E11" s="41">
        <v>5.9269583836457349E-2</v>
      </c>
      <c r="F11" s="42">
        <v>9</v>
      </c>
      <c r="G11" s="43">
        <v>110919</v>
      </c>
      <c r="H11" s="42">
        <v>5</v>
      </c>
      <c r="I11" s="43">
        <v>8630</v>
      </c>
      <c r="J11" s="42">
        <v>8</v>
      </c>
      <c r="K11" s="43">
        <v>108632.43557358099</v>
      </c>
      <c r="L11" s="42">
        <v>7</v>
      </c>
    </row>
    <row r="12" spans="1:12" ht="18.75" customHeight="1">
      <c r="B12" s="38" t="s">
        <v>326</v>
      </c>
      <c r="C12" s="39"/>
      <c r="D12" s="40">
        <v>835939655</v>
      </c>
      <c r="E12" s="41">
        <v>5.2848965805802214E-2</v>
      </c>
      <c r="F12" s="42">
        <v>10</v>
      </c>
      <c r="G12" s="43">
        <v>98754</v>
      </c>
      <c r="H12" s="42">
        <v>6</v>
      </c>
      <c r="I12" s="43">
        <v>10116</v>
      </c>
      <c r="J12" s="42">
        <v>6</v>
      </c>
      <c r="K12" s="43">
        <v>82635.394918940307</v>
      </c>
      <c r="L12" s="42">
        <v>10</v>
      </c>
    </row>
    <row r="13" spans="1:12" ht="18.75" customHeight="1">
      <c r="B13" s="38" t="s">
        <v>111</v>
      </c>
      <c r="C13" s="39"/>
      <c r="D13" s="40">
        <v>53231291</v>
      </c>
      <c r="E13" s="41">
        <v>3.3653370324413039E-3</v>
      </c>
      <c r="F13" s="42">
        <v>17</v>
      </c>
      <c r="G13" s="43">
        <v>9419</v>
      </c>
      <c r="H13" s="42">
        <v>17</v>
      </c>
      <c r="I13" s="43">
        <v>2358</v>
      </c>
      <c r="J13" s="42">
        <v>17</v>
      </c>
      <c r="K13" s="43">
        <v>22574.7629346904</v>
      </c>
      <c r="L13" s="42">
        <v>16</v>
      </c>
    </row>
    <row r="14" spans="1:12" ht="18.75" customHeight="1">
      <c r="B14" s="38" t="s">
        <v>75</v>
      </c>
      <c r="C14" s="39"/>
      <c r="D14" s="40">
        <v>3142929327</v>
      </c>
      <c r="E14" s="41">
        <v>0.19869922851390029</v>
      </c>
      <c r="F14" s="42">
        <v>1</v>
      </c>
      <c r="G14" s="43">
        <v>229273</v>
      </c>
      <c r="H14" s="42">
        <v>1</v>
      </c>
      <c r="I14" s="43">
        <v>14879</v>
      </c>
      <c r="J14" s="42">
        <v>1</v>
      </c>
      <c r="K14" s="43">
        <v>211232.564486861</v>
      </c>
      <c r="L14" s="42">
        <v>2</v>
      </c>
    </row>
    <row r="15" spans="1:12" ht="18.75" customHeight="1">
      <c r="B15" s="38" t="s">
        <v>276</v>
      </c>
      <c r="C15" s="39"/>
      <c r="D15" s="40">
        <v>1152569241</v>
      </c>
      <c r="E15" s="41">
        <v>7.2866614285008902E-2</v>
      </c>
      <c r="F15" s="42">
        <v>5</v>
      </c>
      <c r="G15" s="43">
        <v>79326</v>
      </c>
      <c r="H15" s="42">
        <v>7</v>
      </c>
      <c r="I15" s="43">
        <v>10892</v>
      </c>
      <c r="J15" s="42">
        <v>5</v>
      </c>
      <c r="K15" s="43">
        <v>105817.96189864101</v>
      </c>
      <c r="L15" s="42">
        <v>8</v>
      </c>
    </row>
    <row r="16" spans="1:12" ht="18.75" customHeight="1">
      <c r="B16" s="38" t="s">
        <v>327</v>
      </c>
      <c r="C16" s="39" t="s">
        <v>142</v>
      </c>
      <c r="D16" s="40">
        <v>1191127678</v>
      </c>
      <c r="E16" s="41">
        <v>7.5304318378061147E-2</v>
      </c>
      <c r="F16" s="42">
        <v>4</v>
      </c>
      <c r="G16" s="43">
        <v>186608</v>
      </c>
      <c r="H16" s="42">
        <v>2</v>
      </c>
      <c r="I16" s="43">
        <v>13964</v>
      </c>
      <c r="J16" s="42">
        <v>2</v>
      </c>
      <c r="K16" s="43">
        <v>85299.891005442594</v>
      </c>
      <c r="L16" s="42">
        <v>9</v>
      </c>
    </row>
    <row r="17" spans="2:12" ht="18.75" customHeight="1">
      <c r="B17" s="38" t="s">
        <v>79</v>
      </c>
      <c r="C17" s="39"/>
      <c r="D17" s="40">
        <v>264222172</v>
      </c>
      <c r="E17" s="41">
        <v>1.6704397799100452E-2</v>
      </c>
      <c r="F17" s="42">
        <v>13</v>
      </c>
      <c r="G17" s="43">
        <v>52474</v>
      </c>
      <c r="H17" s="42">
        <v>9</v>
      </c>
      <c r="I17" s="43">
        <v>8041</v>
      </c>
      <c r="J17" s="42">
        <v>9</v>
      </c>
      <c r="K17" s="43">
        <v>32859.367242880202</v>
      </c>
      <c r="L17" s="42">
        <v>14</v>
      </c>
    </row>
    <row r="18" spans="2:12" ht="18.75" customHeight="1">
      <c r="B18" s="38" t="s">
        <v>80</v>
      </c>
      <c r="C18" s="39"/>
      <c r="D18" s="40">
        <v>1829770531</v>
      </c>
      <c r="E18" s="41">
        <v>0.11567997719319054</v>
      </c>
      <c r="F18" s="42">
        <v>3</v>
      </c>
      <c r="G18" s="43">
        <v>163255</v>
      </c>
      <c r="H18" s="42">
        <v>4</v>
      </c>
      <c r="I18" s="43">
        <v>12831</v>
      </c>
      <c r="J18" s="42">
        <v>4</v>
      </c>
      <c r="K18" s="43">
        <v>142605.45015976901</v>
      </c>
      <c r="L18" s="42">
        <v>6</v>
      </c>
    </row>
    <row r="19" spans="2:12" ht="18.75" customHeight="1">
      <c r="B19" s="38" t="s">
        <v>81</v>
      </c>
      <c r="C19" s="39"/>
      <c r="D19" s="40">
        <v>1110981299</v>
      </c>
      <c r="E19" s="41">
        <v>7.023738176619547E-2</v>
      </c>
      <c r="F19" s="42">
        <v>6</v>
      </c>
      <c r="G19" s="43">
        <v>61072</v>
      </c>
      <c r="H19" s="42">
        <v>8</v>
      </c>
      <c r="I19" s="43">
        <v>6946</v>
      </c>
      <c r="J19" s="42">
        <v>12</v>
      </c>
      <c r="K19" s="43">
        <v>159945.47926864401</v>
      </c>
      <c r="L19" s="42">
        <v>3</v>
      </c>
    </row>
    <row r="20" spans="2:12" ht="18.75" customHeight="1">
      <c r="B20" s="38" t="s">
        <v>328</v>
      </c>
      <c r="C20" s="39" t="s">
        <v>78</v>
      </c>
      <c r="D20" s="40">
        <v>1142</v>
      </c>
      <c r="E20" s="41">
        <v>7.2198415985213832E-8</v>
      </c>
      <c r="F20" s="42">
        <v>21</v>
      </c>
      <c r="G20" s="43">
        <v>2</v>
      </c>
      <c r="H20" s="42">
        <v>21</v>
      </c>
      <c r="I20" s="43">
        <v>1</v>
      </c>
      <c r="J20" s="42">
        <v>21</v>
      </c>
      <c r="K20" s="43">
        <v>1142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2520</v>
      </c>
      <c r="E21" s="41">
        <v>1.5931699499364173E-7</v>
      </c>
      <c r="F21" s="42">
        <v>20</v>
      </c>
      <c r="G21" s="43">
        <v>6</v>
      </c>
      <c r="H21" s="42">
        <v>20</v>
      </c>
      <c r="I21" s="43">
        <v>3</v>
      </c>
      <c r="J21" s="42">
        <v>20</v>
      </c>
      <c r="K21" s="43">
        <v>840</v>
      </c>
      <c r="L21" s="42">
        <v>21</v>
      </c>
    </row>
    <row r="22" spans="2:12" ht="18.75" customHeight="1">
      <c r="B22" s="38" t="s">
        <v>85</v>
      </c>
      <c r="C22" s="39"/>
      <c r="D22" s="40">
        <v>3986411</v>
      </c>
      <c r="E22" s="41">
        <v>2.5202500846412628E-4</v>
      </c>
      <c r="F22" s="42">
        <v>18</v>
      </c>
      <c r="G22" s="43">
        <v>1606</v>
      </c>
      <c r="H22" s="42">
        <v>19</v>
      </c>
      <c r="I22" s="43">
        <v>420</v>
      </c>
      <c r="J22" s="42">
        <v>18</v>
      </c>
      <c r="K22" s="43">
        <v>9491.4547619047607</v>
      </c>
      <c r="L22" s="42">
        <v>18</v>
      </c>
    </row>
    <row r="23" spans="2:12" ht="18.75" customHeight="1">
      <c r="B23" s="38" t="s">
        <v>86</v>
      </c>
      <c r="C23" s="39"/>
      <c r="D23" s="40">
        <v>258026502</v>
      </c>
      <c r="E23" s="41">
        <v>1.6312701161651146E-2</v>
      </c>
      <c r="F23" s="42">
        <v>14</v>
      </c>
      <c r="G23" s="43">
        <v>52464</v>
      </c>
      <c r="H23" s="42">
        <v>10</v>
      </c>
      <c r="I23" s="43">
        <v>8009</v>
      </c>
      <c r="J23" s="42">
        <v>10</v>
      </c>
      <c r="K23" s="43">
        <v>32217.068547883599</v>
      </c>
      <c r="L23" s="42">
        <v>15</v>
      </c>
    </row>
    <row r="24" spans="2:12" ht="18.75" customHeight="1">
      <c r="B24" s="38" t="s">
        <v>87</v>
      </c>
      <c r="C24" s="39"/>
      <c r="D24" s="40">
        <v>991514243</v>
      </c>
      <c r="E24" s="41">
        <v>6.2684551463553756E-2</v>
      </c>
      <c r="F24" s="42">
        <v>8</v>
      </c>
      <c r="G24" s="43">
        <v>33170</v>
      </c>
      <c r="H24" s="42">
        <v>15</v>
      </c>
      <c r="I24" s="43">
        <v>6250</v>
      </c>
      <c r="J24" s="42">
        <v>13</v>
      </c>
      <c r="K24" s="43">
        <v>158642.27888</v>
      </c>
      <c r="L24" s="42">
        <v>4</v>
      </c>
    </row>
    <row r="25" spans="2:12" ht="18.75" customHeight="1">
      <c r="B25" s="38" t="s">
        <v>88</v>
      </c>
      <c r="C25" s="39"/>
      <c r="D25" s="40">
        <v>83974532</v>
      </c>
      <c r="E25" s="41">
        <v>5.3089563866021454E-3</v>
      </c>
      <c r="F25" s="42">
        <v>16</v>
      </c>
      <c r="G25" s="43">
        <v>41332</v>
      </c>
      <c r="H25" s="42">
        <v>12</v>
      </c>
      <c r="I25" s="43">
        <v>4531</v>
      </c>
      <c r="J25" s="42">
        <v>14</v>
      </c>
      <c r="K25" s="43">
        <v>18533.3330390642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2004352</v>
      </c>
      <c r="E27" s="47">
        <v>1.2671719744027608E-4</v>
      </c>
      <c r="F27" s="48">
        <v>19</v>
      </c>
      <c r="G27" s="49">
        <v>2689</v>
      </c>
      <c r="H27" s="48">
        <v>18</v>
      </c>
      <c r="I27" s="49">
        <v>342</v>
      </c>
      <c r="J27" s="48">
        <v>19</v>
      </c>
      <c r="K27" s="49">
        <v>5860.6783625730995</v>
      </c>
      <c r="L27" s="48">
        <v>19</v>
      </c>
    </row>
    <row r="28" spans="2:12" ht="18.75" customHeight="1" thickTop="1">
      <c r="B28" s="50" t="s">
        <v>91</v>
      </c>
      <c r="C28" s="51"/>
      <c r="D28" s="52">
        <v>15817521540</v>
      </c>
      <c r="E28" s="53"/>
      <c r="F28" s="54"/>
      <c r="G28" s="55">
        <v>487819</v>
      </c>
      <c r="H28" s="54"/>
      <c r="I28" s="55">
        <v>17921</v>
      </c>
      <c r="J28" s="54"/>
      <c r="K28" s="55">
        <v>882624.93945650302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566" priority="17" stopIfTrue="1" operator="equal">
      <formula>0</formula>
    </cfRule>
  </conditionalFormatting>
  <conditionalFormatting sqref="E6:F27">
    <cfRule type="expression" dxfId="565" priority="18" stopIfTrue="1">
      <formula>$F6&lt;=5</formula>
    </cfRule>
  </conditionalFormatting>
  <conditionalFormatting sqref="H6:H27">
    <cfRule type="expression" dxfId="564" priority="19" stopIfTrue="1">
      <formula>$H6&lt;=5</formula>
    </cfRule>
  </conditionalFormatting>
  <conditionalFormatting sqref="J6:J27">
    <cfRule type="expression" dxfId="563" priority="20" stopIfTrue="1">
      <formula>$J6&lt;=5</formula>
    </cfRule>
  </conditionalFormatting>
  <conditionalFormatting sqref="L6:L27">
    <cfRule type="expression" dxfId="562" priority="21" stopIfTrue="1">
      <formula>$L6&lt;=5</formula>
    </cfRule>
  </conditionalFormatting>
  <conditionalFormatting sqref="D7:D27">
    <cfRule type="cellIs" dxfId="561" priority="15" stopIfTrue="1" operator="equal">
      <formula>0</formula>
    </cfRule>
  </conditionalFormatting>
  <conditionalFormatting sqref="D7:D27">
    <cfRule type="expression" dxfId="560" priority="16" stopIfTrue="1">
      <formula>$F7&lt;=5</formula>
    </cfRule>
  </conditionalFormatting>
  <conditionalFormatting sqref="G7:G27">
    <cfRule type="cellIs" dxfId="559" priority="13" stopIfTrue="1" operator="equal">
      <formula>0</formula>
    </cfRule>
  </conditionalFormatting>
  <conditionalFormatting sqref="G7:G27">
    <cfRule type="expression" dxfId="558" priority="14" stopIfTrue="1">
      <formula>$H7&lt;=5</formula>
    </cfRule>
  </conditionalFormatting>
  <conditionalFormatting sqref="I7:I27">
    <cfRule type="cellIs" dxfId="557" priority="11" stopIfTrue="1" operator="equal">
      <formula>0</formula>
    </cfRule>
  </conditionalFormatting>
  <conditionalFormatting sqref="I7:I27">
    <cfRule type="expression" dxfId="556" priority="12" stopIfTrue="1">
      <formula>$J7&lt;=5</formula>
    </cfRule>
  </conditionalFormatting>
  <conditionalFormatting sqref="K7:K27">
    <cfRule type="cellIs" dxfId="555" priority="9" stopIfTrue="1" operator="equal">
      <formula>0</formula>
    </cfRule>
  </conditionalFormatting>
  <conditionalFormatting sqref="K7:K27">
    <cfRule type="expression" dxfId="554" priority="10" stopIfTrue="1">
      <formula>$L7&lt;=5</formula>
    </cfRule>
  </conditionalFormatting>
  <conditionalFormatting sqref="D6">
    <cfRule type="cellIs" dxfId="553" priority="7" stopIfTrue="1" operator="equal">
      <formula>0</formula>
    </cfRule>
  </conditionalFormatting>
  <conditionalFormatting sqref="D6">
    <cfRule type="expression" dxfId="552" priority="8" stopIfTrue="1">
      <formula>$F6&lt;=5</formula>
    </cfRule>
  </conditionalFormatting>
  <conditionalFormatting sqref="G6">
    <cfRule type="cellIs" dxfId="551" priority="5" stopIfTrue="1" operator="equal">
      <formula>0</formula>
    </cfRule>
  </conditionalFormatting>
  <conditionalFormatting sqref="G6">
    <cfRule type="expression" dxfId="550" priority="6" stopIfTrue="1">
      <formula>$H6&lt;=5</formula>
    </cfRule>
  </conditionalFormatting>
  <conditionalFormatting sqref="I6">
    <cfRule type="cellIs" dxfId="549" priority="3" stopIfTrue="1" operator="equal">
      <formula>0</formula>
    </cfRule>
  </conditionalFormatting>
  <conditionalFormatting sqref="I6">
    <cfRule type="expression" dxfId="548" priority="4" stopIfTrue="1">
      <formula>$J6&lt;=5</formula>
    </cfRule>
  </conditionalFormatting>
  <conditionalFormatting sqref="K6">
    <cfRule type="cellIs" dxfId="547" priority="1" stopIfTrue="1" operator="equal">
      <formula>0</formula>
    </cfRule>
  </conditionalFormatting>
  <conditionalFormatting sqref="K6">
    <cfRule type="expression" dxfId="54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518</v>
      </c>
    </row>
    <row r="3" spans="1:12" ht="18.75" customHeight="1">
      <c r="B3" s="31" t="s">
        <v>329</v>
      </c>
      <c r="C3" s="31"/>
    </row>
    <row r="4" spans="1:12" ht="24.95" customHeight="1">
      <c r="B4" s="76" t="s">
        <v>330</v>
      </c>
      <c r="C4" s="77"/>
      <c r="D4" s="80" t="s">
        <v>58</v>
      </c>
      <c r="E4" s="80"/>
      <c r="F4" s="80"/>
      <c r="G4" s="80" t="s">
        <v>331</v>
      </c>
      <c r="H4" s="80"/>
      <c r="I4" s="80" t="s">
        <v>332</v>
      </c>
      <c r="J4" s="80"/>
      <c r="K4" s="80" t="s">
        <v>333</v>
      </c>
      <c r="L4" s="80"/>
    </row>
    <row r="5" spans="1:12" ht="50.1" customHeight="1" thickBot="1">
      <c r="B5" s="78"/>
      <c r="C5" s="79"/>
      <c r="D5" s="61" t="s">
        <v>62</v>
      </c>
      <c r="E5" s="62" t="s">
        <v>334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313620961</v>
      </c>
      <c r="E6" s="35">
        <v>2.1098639639070535E-2</v>
      </c>
      <c r="F6" s="36">
        <v>12</v>
      </c>
      <c r="G6" s="37">
        <v>36169</v>
      </c>
      <c r="H6" s="36">
        <v>15</v>
      </c>
      <c r="I6" s="37">
        <v>6743</v>
      </c>
      <c r="J6" s="36">
        <v>12</v>
      </c>
      <c r="K6" s="37">
        <v>46510.597805131198</v>
      </c>
      <c r="L6" s="36">
        <v>14</v>
      </c>
    </row>
    <row r="7" spans="1:12" ht="18.75" customHeight="1">
      <c r="B7" s="38" t="s">
        <v>68</v>
      </c>
      <c r="C7" s="39"/>
      <c r="D7" s="40">
        <v>1609046069</v>
      </c>
      <c r="E7" s="41">
        <v>0.10824749424989494</v>
      </c>
      <c r="F7" s="42">
        <v>3</v>
      </c>
      <c r="G7" s="43">
        <v>45496</v>
      </c>
      <c r="H7" s="42">
        <v>11</v>
      </c>
      <c r="I7" s="43">
        <v>8310</v>
      </c>
      <c r="J7" s="42">
        <v>9</v>
      </c>
      <c r="K7" s="43">
        <v>193627.68580024099</v>
      </c>
      <c r="L7" s="42">
        <v>1</v>
      </c>
    </row>
    <row r="8" spans="1:12" ht="18.75" customHeight="1">
      <c r="B8" s="38" t="s">
        <v>69</v>
      </c>
      <c r="C8" s="39"/>
      <c r="D8" s="40">
        <v>182882913</v>
      </c>
      <c r="E8" s="41">
        <v>1.2303325215340081E-2</v>
      </c>
      <c r="F8" s="42">
        <v>15</v>
      </c>
      <c r="G8" s="43">
        <v>15422</v>
      </c>
      <c r="H8" s="42">
        <v>16</v>
      </c>
      <c r="I8" s="43">
        <v>2827</v>
      </c>
      <c r="J8" s="42">
        <v>16</v>
      </c>
      <c r="K8" s="43">
        <v>64691.515033604497</v>
      </c>
      <c r="L8" s="42">
        <v>12</v>
      </c>
    </row>
    <row r="9" spans="1:12" ht="18.75" customHeight="1">
      <c r="B9" s="38" t="s">
        <v>70</v>
      </c>
      <c r="C9" s="39"/>
      <c r="D9" s="40">
        <v>1026246923</v>
      </c>
      <c r="E9" s="41">
        <v>6.9040072895771687E-2</v>
      </c>
      <c r="F9" s="42">
        <v>7</v>
      </c>
      <c r="G9" s="43">
        <v>187613</v>
      </c>
      <c r="H9" s="42">
        <v>4</v>
      </c>
      <c r="I9" s="43">
        <v>13958</v>
      </c>
      <c r="J9" s="42">
        <v>3</v>
      </c>
      <c r="K9" s="43">
        <v>73523.923413096403</v>
      </c>
      <c r="L9" s="42">
        <v>11</v>
      </c>
    </row>
    <row r="10" spans="1:12" ht="18.75" customHeight="1">
      <c r="B10" s="38" t="s">
        <v>71</v>
      </c>
      <c r="C10" s="39"/>
      <c r="D10" s="40">
        <v>445581619</v>
      </c>
      <c r="E10" s="41">
        <v>2.9976204329896894E-2</v>
      </c>
      <c r="F10" s="42">
        <v>11</v>
      </c>
      <c r="G10" s="43">
        <v>44118</v>
      </c>
      <c r="H10" s="42">
        <v>12</v>
      </c>
      <c r="I10" s="43">
        <v>3923</v>
      </c>
      <c r="J10" s="42">
        <v>15</v>
      </c>
      <c r="K10" s="43">
        <v>113581.85546775399</v>
      </c>
      <c r="L10" s="42">
        <v>6</v>
      </c>
    </row>
    <row r="11" spans="1:12" ht="18.75" customHeight="1">
      <c r="B11" s="38" t="s">
        <v>72</v>
      </c>
      <c r="C11" s="39"/>
      <c r="D11" s="40">
        <v>970631629</v>
      </c>
      <c r="E11" s="41">
        <v>6.529859132264762E-2</v>
      </c>
      <c r="F11" s="42">
        <v>8</v>
      </c>
      <c r="G11" s="43">
        <v>128256</v>
      </c>
      <c r="H11" s="42">
        <v>5</v>
      </c>
      <c r="I11" s="43">
        <v>9066</v>
      </c>
      <c r="J11" s="42">
        <v>6</v>
      </c>
      <c r="K11" s="43">
        <v>107062.83134789301</v>
      </c>
      <c r="L11" s="42">
        <v>7</v>
      </c>
    </row>
    <row r="12" spans="1:12" ht="18.75" customHeight="1">
      <c r="B12" s="38" t="s">
        <v>73</v>
      </c>
      <c r="C12" s="39"/>
      <c r="D12" s="40">
        <v>725279017</v>
      </c>
      <c r="E12" s="41">
        <v>4.8792659038699622E-2</v>
      </c>
      <c r="F12" s="42">
        <v>10</v>
      </c>
      <c r="G12" s="43">
        <v>74798</v>
      </c>
      <c r="H12" s="42">
        <v>8</v>
      </c>
      <c r="I12" s="43">
        <v>9025</v>
      </c>
      <c r="J12" s="42">
        <v>7</v>
      </c>
      <c r="K12" s="43">
        <v>80363.325983379502</v>
      </c>
      <c r="L12" s="42">
        <v>9</v>
      </c>
    </row>
    <row r="13" spans="1:12" ht="18.75" customHeight="1">
      <c r="B13" s="38" t="s">
        <v>74</v>
      </c>
      <c r="C13" s="39"/>
      <c r="D13" s="40">
        <v>51924302</v>
      </c>
      <c r="E13" s="41">
        <v>3.493172563833415E-3</v>
      </c>
      <c r="F13" s="42">
        <v>17</v>
      </c>
      <c r="G13" s="43">
        <v>13200</v>
      </c>
      <c r="H13" s="42">
        <v>17</v>
      </c>
      <c r="I13" s="43">
        <v>2684</v>
      </c>
      <c r="J13" s="42">
        <v>17</v>
      </c>
      <c r="K13" s="43">
        <v>19345.865126676599</v>
      </c>
      <c r="L13" s="42">
        <v>17</v>
      </c>
    </row>
    <row r="14" spans="1:12" ht="18.75" customHeight="1">
      <c r="B14" s="38" t="s">
        <v>75</v>
      </c>
      <c r="C14" s="39"/>
      <c r="D14" s="40">
        <v>2742212398</v>
      </c>
      <c r="E14" s="41">
        <v>0.18448049841666503</v>
      </c>
      <c r="F14" s="42">
        <v>1</v>
      </c>
      <c r="G14" s="43">
        <v>242071</v>
      </c>
      <c r="H14" s="42">
        <v>1</v>
      </c>
      <c r="I14" s="43">
        <v>15464</v>
      </c>
      <c r="J14" s="42">
        <v>1</v>
      </c>
      <c r="K14" s="43">
        <v>177328.789317124</v>
      </c>
      <c r="L14" s="42">
        <v>2</v>
      </c>
    </row>
    <row r="15" spans="1:12" ht="18.75" customHeight="1">
      <c r="B15" s="38" t="s">
        <v>76</v>
      </c>
      <c r="C15" s="39"/>
      <c r="D15" s="40">
        <v>1141208977</v>
      </c>
      <c r="E15" s="41">
        <v>7.6774067912493055E-2</v>
      </c>
      <c r="F15" s="42">
        <v>5</v>
      </c>
      <c r="G15" s="43">
        <v>90036</v>
      </c>
      <c r="H15" s="42">
        <v>6</v>
      </c>
      <c r="I15" s="43">
        <v>11467</v>
      </c>
      <c r="J15" s="42">
        <v>5</v>
      </c>
      <c r="K15" s="43">
        <v>99521.145635301305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1120357022</v>
      </c>
      <c r="E16" s="41">
        <v>7.5371266636352852E-2</v>
      </c>
      <c r="F16" s="42">
        <v>6</v>
      </c>
      <c r="G16" s="43">
        <v>197897</v>
      </c>
      <c r="H16" s="42">
        <v>2</v>
      </c>
      <c r="I16" s="43">
        <v>14183</v>
      </c>
      <c r="J16" s="42">
        <v>2</v>
      </c>
      <c r="K16" s="43">
        <v>78992.950856659401</v>
      </c>
      <c r="L16" s="42">
        <v>10</v>
      </c>
    </row>
    <row r="17" spans="2:12" ht="18.75" customHeight="1">
      <c r="B17" s="38" t="s">
        <v>79</v>
      </c>
      <c r="C17" s="39"/>
      <c r="D17" s="40">
        <v>262135376</v>
      </c>
      <c r="E17" s="41">
        <v>1.763498146693154E-2</v>
      </c>
      <c r="F17" s="42">
        <v>13</v>
      </c>
      <c r="G17" s="43">
        <v>61528</v>
      </c>
      <c r="H17" s="42">
        <v>10</v>
      </c>
      <c r="I17" s="43">
        <v>8198</v>
      </c>
      <c r="J17" s="42">
        <v>10</v>
      </c>
      <c r="K17" s="43">
        <v>31975.527689680399</v>
      </c>
      <c r="L17" s="42">
        <v>15</v>
      </c>
    </row>
    <row r="18" spans="2:12" ht="18.75" customHeight="1">
      <c r="B18" s="38" t="s">
        <v>80</v>
      </c>
      <c r="C18" s="39"/>
      <c r="D18" s="40">
        <v>1901788297</v>
      </c>
      <c r="E18" s="41">
        <v>0.1279415311408495</v>
      </c>
      <c r="F18" s="42">
        <v>2</v>
      </c>
      <c r="G18" s="43">
        <v>197582</v>
      </c>
      <c r="H18" s="42">
        <v>3</v>
      </c>
      <c r="I18" s="43">
        <v>13626</v>
      </c>
      <c r="J18" s="42">
        <v>4</v>
      </c>
      <c r="K18" s="43">
        <v>139570.548730368</v>
      </c>
      <c r="L18" s="42">
        <v>5</v>
      </c>
    </row>
    <row r="19" spans="2:12" ht="18.75" customHeight="1">
      <c r="B19" s="38" t="s">
        <v>81</v>
      </c>
      <c r="C19" s="39"/>
      <c r="D19" s="40">
        <v>1154923033</v>
      </c>
      <c r="E19" s="41">
        <v>7.7696671824589447E-2</v>
      </c>
      <c r="F19" s="42">
        <v>4</v>
      </c>
      <c r="G19" s="43">
        <v>74838</v>
      </c>
      <c r="H19" s="42">
        <v>7</v>
      </c>
      <c r="I19" s="43">
        <v>7958</v>
      </c>
      <c r="J19" s="42">
        <v>11</v>
      </c>
      <c r="K19" s="43">
        <v>145127.29743654199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18518</v>
      </c>
      <c r="E20" s="41">
        <v>1.2457860201388394E-6</v>
      </c>
      <c r="F20" s="42">
        <v>20</v>
      </c>
      <c r="G20" s="43">
        <v>13</v>
      </c>
      <c r="H20" s="42">
        <v>20</v>
      </c>
      <c r="I20" s="43">
        <v>5</v>
      </c>
      <c r="J20" s="42">
        <v>20</v>
      </c>
      <c r="K20" s="43">
        <v>3703.6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5494078</v>
      </c>
      <c r="E22" s="41">
        <v>3.6961040965289741E-4</v>
      </c>
      <c r="F22" s="42">
        <v>18</v>
      </c>
      <c r="G22" s="43">
        <v>1258</v>
      </c>
      <c r="H22" s="42">
        <v>18</v>
      </c>
      <c r="I22" s="43">
        <v>371</v>
      </c>
      <c r="J22" s="42">
        <v>18</v>
      </c>
      <c r="K22" s="43">
        <v>14808.8355795148</v>
      </c>
      <c r="L22" s="42">
        <v>18</v>
      </c>
    </row>
    <row r="23" spans="2:12" ht="18.75" customHeight="1">
      <c r="B23" s="38" t="s">
        <v>86</v>
      </c>
      <c r="C23" s="39"/>
      <c r="D23" s="40">
        <v>234703501</v>
      </c>
      <c r="E23" s="41">
        <v>1.5789520489439577E-2</v>
      </c>
      <c r="F23" s="42">
        <v>14</v>
      </c>
      <c r="G23" s="43">
        <v>68453</v>
      </c>
      <c r="H23" s="42">
        <v>9</v>
      </c>
      <c r="I23" s="43">
        <v>8813</v>
      </c>
      <c r="J23" s="42">
        <v>8</v>
      </c>
      <c r="K23" s="43">
        <v>26631.510382389701</v>
      </c>
      <c r="L23" s="42">
        <v>16</v>
      </c>
    </row>
    <row r="24" spans="2:12" ht="18.75" customHeight="1">
      <c r="B24" s="38" t="s">
        <v>87</v>
      </c>
      <c r="C24" s="39"/>
      <c r="D24" s="40">
        <v>911518282</v>
      </c>
      <c r="E24" s="41">
        <v>6.1321780581951202E-2</v>
      </c>
      <c r="F24" s="42">
        <v>9</v>
      </c>
      <c r="G24" s="43">
        <v>38722</v>
      </c>
      <c r="H24" s="42">
        <v>14</v>
      </c>
      <c r="I24" s="43">
        <v>6522</v>
      </c>
      <c r="J24" s="42">
        <v>13</v>
      </c>
      <c r="K24" s="43">
        <v>139760.54615148701</v>
      </c>
      <c r="L24" s="42">
        <v>4</v>
      </c>
    </row>
    <row r="25" spans="2:12" ht="18.75" customHeight="1">
      <c r="B25" s="38" t="s">
        <v>88</v>
      </c>
      <c r="C25" s="39"/>
      <c r="D25" s="40">
        <v>62174696</v>
      </c>
      <c r="E25" s="41">
        <v>4.182760939798154E-3</v>
      </c>
      <c r="F25" s="42">
        <v>16</v>
      </c>
      <c r="G25" s="43">
        <v>40370</v>
      </c>
      <c r="H25" s="42">
        <v>13</v>
      </c>
      <c r="I25" s="43">
        <v>5100</v>
      </c>
      <c r="J25" s="42">
        <v>14</v>
      </c>
      <c r="K25" s="43">
        <v>12191.116862745101</v>
      </c>
      <c r="L25" s="42">
        <v>19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2763389</v>
      </c>
      <c r="E27" s="47">
        <v>1.8590514010181702E-4</v>
      </c>
      <c r="F27" s="48">
        <v>19</v>
      </c>
      <c r="G27" s="49">
        <v>323</v>
      </c>
      <c r="H27" s="48">
        <v>19</v>
      </c>
      <c r="I27" s="49">
        <v>53</v>
      </c>
      <c r="J27" s="48">
        <v>19</v>
      </c>
      <c r="K27" s="49">
        <v>52139.415094339602</v>
      </c>
      <c r="L27" s="48">
        <v>13</v>
      </c>
    </row>
    <row r="28" spans="2:12" ht="18.75" customHeight="1" thickTop="1">
      <c r="B28" s="50" t="s">
        <v>91</v>
      </c>
      <c r="C28" s="51"/>
      <c r="D28" s="52">
        <v>14864511000</v>
      </c>
      <c r="E28" s="53"/>
      <c r="F28" s="54"/>
      <c r="G28" s="55">
        <v>499335</v>
      </c>
      <c r="H28" s="54"/>
      <c r="I28" s="55">
        <v>18243</v>
      </c>
      <c r="J28" s="54"/>
      <c r="K28" s="55">
        <v>814806.28186153597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545" priority="17" stopIfTrue="1" operator="equal">
      <formula>0</formula>
    </cfRule>
  </conditionalFormatting>
  <conditionalFormatting sqref="E6:F27">
    <cfRule type="expression" dxfId="544" priority="18" stopIfTrue="1">
      <formula>$F6&lt;=5</formula>
    </cfRule>
  </conditionalFormatting>
  <conditionalFormatting sqref="H6:H27">
    <cfRule type="expression" dxfId="543" priority="19" stopIfTrue="1">
      <formula>$H6&lt;=5</formula>
    </cfRule>
  </conditionalFormatting>
  <conditionalFormatting sqref="J6:J27">
    <cfRule type="expression" dxfId="542" priority="20" stopIfTrue="1">
      <formula>$J6&lt;=5</formula>
    </cfRule>
  </conditionalFormatting>
  <conditionalFormatting sqref="L6:L27">
    <cfRule type="expression" dxfId="541" priority="21" stopIfTrue="1">
      <formula>$L6&lt;=5</formula>
    </cfRule>
  </conditionalFormatting>
  <conditionalFormatting sqref="D7:D27">
    <cfRule type="cellIs" dxfId="540" priority="15" stopIfTrue="1" operator="equal">
      <formula>0</formula>
    </cfRule>
  </conditionalFormatting>
  <conditionalFormatting sqref="D7:D27">
    <cfRule type="expression" dxfId="539" priority="16" stopIfTrue="1">
      <formula>$F7&lt;=5</formula>
    </cfRule>
  </conditionalFormatting>
  <conditionalFormatting sqref="G7:G27">
    <cfRule type="cellIs" dxfId="538" priority="13" stopIfTrue="1" operator="equal">
      <formula>0</formula>
    </cfRule>
  </conditionalFormatting>
  <conditionalFormatting sqref="G7:G27">
    <cfRule type="expression" dxfId="537" priority="14" stopIfTrue="1">
      <formula>$H7&lt;=5</formula>
    </cfRule>
  </conditionalFormatting>
  <conditionalFormatting sqref="I7:I27">
    <cfRule type="cellIs" dxfId="536" priority="11" stopIfTrue="1" operator="equal">
      <formula>0</formula>
    </cfRule>
  </conditionalFormatting>
  <conditionalFormatting sqref="I7:I27">
    <cfRule type="expression" dxfId="535" priority="12" stopIfTrue="1">
      <formula>$J7&lt;=5</formula>
    </cfRule>
  </conditionalFormatting>
  <conditionalFormatting sqref="K7:K27">
    <cfRule type="cellIs" dxfId="534" priority="9" stopIfTrue="1" operator="equal">
      <formula>0</formula>
    </cfRule>
  </conditionalFormatting>
  <conditionalFormatting sqref="K7:K27">
    <cfRule type="expression" dxfId="533" priority="10" stopIfTrue="1">
      <formula>$L7&lt;=5</formula>
    </cfRule>
  </conditionalFormatting>
  <conditionalFormatting sqref="D6">
    <cfRule type="cellIs" dxfId="532" priority="7" stopIfTrue="1" operator="equal">
      <formula>0</formula>
    </cfRule>
  </conditionalFormatting>
  <conditionalFormatting sqref="D6">
    <cfRule type="expression" dxfId="531" priority="8" stopIfTrue="1">
      <formula>$F6&lt;=5</formula>
    </cfRule>
  </conditionalFormatting>
  <conditionalFormatting sqref="G6">
    <cfRule type="cellIs" dxfId="530" priority="5" stopIfTrue="1" operator="equal">
      <formula>0</formula>
    </cfRule>
  </conditionalFormatting>
  <conditionalFormatting sqref="G6">
    <cfRule type="expression" dxfId="529" priority="6" stopIfTrue="1">
      <formula>$H6&lt;=5</formula>
    </cfRule>
  </conditionalFormatting>
  <conditionalFormatting sqref="I6">
    <cfRule type="cellIs" dxfId="528" priority="3" stopIfTrue="1" operator="equal">
      <formula>0</formula>
    </cfRule>
  </conditionalFormatting>
  <conditionalFormatting sqref="I6">
    <cfRule type="expression" dxfId="527" priority="4" stopIfTrue="1">
      <formula>$J6&lt;=5</formula>
    </cfRule>
  </conditionalFormatting>
  <conditionalFormatting sqref="K6">
    <cfRule type="cellIs" dxfId="526" priority="1" stopIfTrue="1" operator="equal">
      <formula>0</formula>
    </cfRule>
  </conditionalFormatting>
  <conditionalFormatting sqref="K6">
    <cfRule type="expression" dxfId="52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519</v>
      </c>
    </row>
    <row r="3" spans="1:12" ht="18.75" customHeight="1">
      <c r="B3" s="31" t="s">
        <v>56</v>
      </c>
      <c r="C3" s="31"/>
    </row>
    <row r="4" spans="1:12" ht="24.95" customHeight="1">
      <c r="B4" s="76" t="s">
        <v>273</v>
      </c>
      <c r="C4" s="77"/>
      <c r="D4" s="80" t="s">
        <v>274</v>
      </c>
      <c r="E4" s="80"/>
      <c r="F4" s="80"/>
      <c r="G4" s="80" t="s">
        <v>313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92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266210417</v>
      </c>
      <c r="E6" s="35">
        <v>2.0314145571221479E-2</v>
      </c>
      <c r="F6" s="36">
        <v>12</v>
      </c>
      <c r="G6" s="37">
        <v>28167</v>
      </c>
      <c r="H6" s="36">
        <v>14</v>
      </c>
      <c r="I6" s="37">
        <v>5755</v>
      </c>
      <c r="J6" s="36">
        <v>12</v>
      </c>
      <c r="K6" s="37">
        <v>46257.240139009598</v>
      </c>
      <c r="L6" s="36">
        <v>13</v>
      </c>
    </row>
    <row r="7" spans="1:12" ht="18.75" customHeight="1">
      <c r="B7" s="38" t="s">
        <v>68</v>
      </c>
      <c r="C7" s="39"/>
      <c r="D7" s="40">
        <v>1359502887</v>
      </c>
      <c r="E7" s="41">
        <v>0.10374176886929959</v>
      </c>
      <c r="F7" s="42">
        <v>3</v>
      </c>
      <c r="G7" s="43">
        <v>32303</v>
      </c>
      <c r="H7" s="42">
        <v>12</v>
      </c>
      <c r="I7" s="43">
        <v>6733</v>
      </c>
      <c r="J7" s="42">
        <v>10</v>
      </c>
      <c r="K7" s="43">
        <v>201916.36521610001</v>
      </c>
      <c r="L7" s="42">
        <v>1</v>
      </c>
    </row>
    <row r="8" spans="1:12" ht="18.75" customHeight="1">
      <c r="B8" s="38" t="s">
        <v>69</v>
      </c>
      <c r="C8" s="39"/>
      <c r="D8" s="40">
        <v>184784987</v>
      </c>
      <c r="E8" s="41">
        <v>1.4100684592272242E-2</v>
      </c>
      <c r="F8" s="42">
        <v>15</v>
      </c>
      <c r="G8" s="43">
        <v>13332</v>
      </c>
      <c r="H8" s="42">
        <v>16</v>
      </c>
      <c r="I8" s="43">
        <v>2750</v>
      </c>
      <c r="J8" s="42">
        <v>16</v>
      </c>
      <c r="K8" s="43">
        <v>67194.540727272702</v>
      </c>
      <c r="L8" s="42">
        <v>11</v>
      </c>
    </row>
    <row r="9" spans="1:12" ht="18.75" customHeight="1">
      <c r="B9" s="38" t="s">
        <v>70</v>
      </c>
      <c r="C9" s="39"/>
      <c r="D9" s="40">
        <v>920367159</v>
      </c>
      <c r="E9" s="41">
        <v>7.0231934037718532E-2</v>
      </c>
      <c r="F9" s="42">
        <v>7</v>
      </c>
      <c r="G9" s="43">
        <v>142703</v>
      </c>
      <c r="H9" s="42">
        <v>4</v>
      </c>
      <c r="I9" s="43">
        <v>11883</v>
      </c>
      <c r="J9" s="42">
        <v>3</v>
      </c>
      <c r="K9" s="43">
        <v>77452.424387780906</v>
      </c>
      <c r="L9" s="42">
        <v>9</v>
      </c>
    </row>
    <row r="10" spans="1:12" ht="18.75" customHeight="1">
      <c r="B10" s="38" t="s">
        <v>71</v>
      </c>
      <c r="C10" s="39"/>
      <c r="D10" s="40">
        <v>328910859</v>
      </c>
      <c r="E10" s="41">
        <v>2.5098728836300578E-2</v>
      </c>
      <c r="F10" s="42">
        <v>11</v>
      </c>
      <c r="G10" s="43">
        <v>33384</v>
      </c>
      <c r="H10" s="42">
        <v>11</v>
      </c>
      <c r="I10" s="43">
        <v>3304</v>
      </c>
      <c r="J10" s="42">
        <v>15</v>
      </c>
      <c r="K10" s="43">
        <v>99549.291464890994</v>
      </c>
      <c r="L10" s="42">
        <v>6</v>
      </c>
    </row>
    <row r="11" spans="1:12" ht="18.75" customHeight="1">
      <c r="B11" s="38" t="s">
        <v>72</v>
      </c>
      <c r="C11" s="39"/>
      <c r="D11" s="40">
        <v>713074180</v>
      </c>
      <c r="E11" s="41">
        <v>5.4413695973435129E-2</v>
      </c>
      <c r="F11" s="42">
        <v>9</v>
      </c>
      <c r="G11" s="43">
        <v>90791</v>
      </c>
      <c r="H11" s="42">
        <v>5</v>
      </c>
      <c r="I11" s="43">
        <v>7591</v>
      </c>
      <c r="J11" s="42">
        <v>7</v>
      </c>
      <c r="K11" s="43">
        <v>93936.790936635502</v>
      </c>
      <c r="L11" s="42">
        <v>8</v>
      </c>
    </row>
    <row r="12" spans="1:12" ht="18.75" customHeight="1">
      <c r="B12" s="38" t="s">
        <v>73</v>
      </c>
      <c r="C12" s="39"/>
      <c r="D12" s="40">
        <v>553006852</v>
      </c>
      <c r="E12" s="41">
        <v>4.2199181459570502E-2</v>
      </c>
      <c r="F12" s="42">
        <v>10</v>
      </c>
      <c r="G12" s="43">
        <v>61946</v>
      </c>
      <c r="H12" s="42">
        <v>7</v>
      </c>
      <c r="I12" s="43">
        <v>8391</v>
      </c>
      <c r="J12" s="42">
        <v>6</v>
      </c>
      <c r="K12" s="43">
        <v>65904.761291860297</v>
      </c>
      <c r="L12" s="42">
        <v>12</v>
      </c>
    </row>
    <row r="13" spans="1:12" ht="18.75" customHeight="1">
      <c r="B13" s="38" t="s">
        <v>74</v>
      </c>
      <c r="C13" s="39"/>
      <c r="D13" s="40">
        <v>41433199</v>
      </c>
      <c r="E13" s="41">
        <v>3.1617096184759297E-3</v>
      </c>
      <c r="F13" s="42">
        <v>17</v>
      </c>
      <c r="G13" s="43">
        <v>11445</v>
      </c>
      <c r="H13" s="42">
        <v>17</v>
      </c>
      <c r="I13" s="43">
        <v>2548</v>
      </c>
      <c r="J13" s="42">
        <v>17</v>
      </c>
      <c r="K13" s="43">
        <v>16261.067111460001</v>
      </c>
      <c r="L13" s="42">
        <v>19</v>
      </c>
    </row>
    <row r="14" spans="1:12" ht="18.75" customHeight="1">
      <c r="B14" s="38" t="s">
        <v>75</v>
      </c>
      <c r="C14" s="39"/>
      <c r="D14" s="40">
        <v>2609091284</v>
      </c>
      <c r="E14" s="41">
        <v>0.19909611633184573</v>
      </c>
      <c r="F14" s="42">
        <v>1</v>
      </c>
      <c r="G14" s="43">
        <v>184214</v>
      </c>
      <c r="H14" s="42">
        <v>1</v>
      </c>
      <c r="I14" s="43">
        <v>13496</v>
      </c>
      <c r="J14" s="42">
        <v>1</v>
      </c>
      <c r="K14" s="43">
        <v>193323.30201541199</v>
      </c>
      <c r="L14" s="42">
        <v>2</v>
      </c>
    </row>
    <row r="15" spans="1:12" ht="18.75" customHeight="1">
      <c r="B15" s="38" t="s">
        <v>76</v>
      </c>
      <c r="C15" s="39"/>
      <c r="D15" s="40">
        <v>956443972</v>
      </c>
      <c r="E15" s="41">
        <v>7.2984905312421633E-2</v>
      </c>
      <c r="F15" s="42">
        <v>5</v>
      </c>
      <c r="G15" s="43">
        <v>68372</v>
      </c>
      <c r="H15" s="42">
        <v>6</v>
      </c>
      <c r="I15" s="43">
        <v>9811</v>
      </c>
      <c r="J15" s="42">
        <v>5</v>
      </c>
      <c r="K15" s="43">
        <v>97486.899602486999</v>
      </c>
      <c r="L15" s="42">
        <v>7</v>
      </c>
    </row>
    <row r="16" spans="1:12" ht="18.75" customHeight="1">
      <c r="B16" s="38" t="s">
        <v>327</v>
      </c>
      <c r="C16" s="39" t="s">
        <v>196</v>
      </c>
      <c r="D16" s="40">
        <v>936554388</v>
      </c>
      <c r="E16" s="41">
        <v>7.1467158902343939E-2</v>
      </c>
      <c r="F16" s="42">
        <v>6</v>
      </c>
      <c r="G16" s="43">
        <v>147769</v>
      </c>
      <c r="H16" s="42">
        <v>2</v>
      </c>
      <c r="I16" s="43">
        <v>12292</v>
      </c>
      <c r="J16" s="42">
        <v>2</v>
      </c>
      <c r="K16" s="43">
        <v>76192.189066059203</v>
      </c>
      <c r="L16" s="42">
        <v>10</v>
      </c>
    </row>
    <row r="17" spans="2:12" ht="18.75" customHeight="1">
      <c r="B17" s="38" t="s">
        <v>184</v>
      </c>
      <c r="C17" s="39"/>
      <c r="D17" s="40">
        <v>213032814</v>
      </c>
      <c r="E17" s="41">
        <v>1.6256236866354291E-2</v>
      </c>
      <c r="F17" s="42">
        <v>14</v>
      </c>
      <c r="G17" s="43">
        <v>48183</v>
      </c>
      <c r="H17" s="42">
        <v>10</v>
      </c>
      <c r="I17" s="43">
        <v>7092</v>
      </c>
      <c r="J17" s="42">
        <v>9</v>
      </c>
      <c r="K17" s="43">
        <v>30038.467851099798</v>
      </c>
      <c r="L17" s="42">
        <v>16</v>
      </c>
    </row>
    <row r="18" spans="2:12" ht="18.75" customHeight="1">
      <c r="B18" s="38" t="s">
        <v>335</v>
      </c>
      <c r="C18" s="39"/>
      <c r="D18" s="40">
        <v>1696771148</v>
      </c>
      <c r="E18" s="41">
        <v>0.12947823939406766</v>
      </c>
      <c r="F18" s="42">
        <v>2</v>
      </c>
      <c r="G18" s="43">
        <v>145339</v>
      </c>
      <c r="H18" s="42">
        <v>3</v>
      </c>
      <c r="I18" s="43">
        <v>11666</v>
      </c>
      <c r="J18" s="42">
        <v>4</v>
      </c>
      <c r="K18" s="43">
        <v>145445.838162181</v>
      </c>
      <c r="L18" s="42">
        <v>5</v>
      </c>
    </row>
    <row r="19" spans="2:12" ht="18.75" customHeight="1">
      <c r="B19" s="38" t="s">
        <v>336</v>
      </c>
      <c r="C19" s="39"/>
      <c r="D19" s="40">
        <v>1162801761</v>
      </c>
      <c r="E19" s="41">
        <v>8.8731780332347729E-2</v>
      </c>
      <c r="F19" s="42">
        <v>4</v>
      </c>
      <c r="G19" s="43">
        <v>54250</v>
      </c>
      <c r="H19" s="42">
        <v>8</v>
      </c>
      <c r="I19" s="43">
        <v>6663</v>
      </c>
      <c r="J19" s="42">
        <v>11</v>
      </c>
      <c r="K19" s="43">
        <v>174516.248086448</v>
      </c>
      <c r="L19" s="42">
        <v>3</v>
      </c>
    </row>
    <row r="20" spans="2:12" ht="18.75" customHeight="1">
      <c r="B20" s="38" t="s">
        <v>337</v>
      </c>
      <c r="C20" s="39" t="s">
        <v>338</v>
      </c>
      <c r="D20" s="40">
        <v>10446</v>
      </c>
      <c r="E20" s="41">
        <v>7.971196883590756E-7</v>
      </c>
      <c r="F20" s="42">
        <v>20</v>
      </c>
      <c r="G20" s="43">
        <v>5</v>
      </c>
      <c r="H20" s="42">
        <v>21</v>
      </c>
      <c r="I20" s="43">
        <v>4</v>
      </c>
      <c r="J20" s="42">
        <v>20</v>
      </c>
      <c r="K20" s="43">
        <v>2611.5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2632</v>
      </c>
      <c r="E21" s="41">
        <v>2.0084424849330719E-7</v>
      </c>
      <c r="F21" s="42">
        <v>21</v>
      </c>
      <c r="G21" s="43">
        <v>9</v>
      </c>
      <c r="H21" s="42">
        <v>20</v>
      </c>
      <c r="I21" s="43">
        <v>2</v>
      </c>
      <c r="J21" s="42">
        <v>21</v>
      </c>
      <c r="K21" s="43">
        <v>1316</v>
      </c>
      <c r="L21" s="42">
        <v>21</v>
      </c>
    </row>
    <row r="22" spans="2:12" ht="18.75" customHeight="1">
      <c r="B22" s="38" t="s">
        <v>339</v>
      </c>
      <c r="C22" s="39"/>
      <c r="D22" s="40">
        <v>5611776</v>
      </c>
      <c r="E22" s="41">
        <v>4.2822679841670875E-4</v>
      </c>
      <c r="F22" s="42">
        <v>18</v>
      </c>
      <c r="G22" s="43">
        <v>1210</v>
      </c>
      <c r="H22" s="42">
        <v>18</v>
      </c>
      <c r="I22" s="43">
        <v>333</v>
      </c>
      <c r="J22" s="42">
        <v>18</v>
      </c>
      <c r="K22" s="43">
        <v>16852.180180180199</v>
      </c>
      <c r="L22" s="42">
        <v>18</v>
      </c>
    </row>
    <row r="23" spans="2:12" ht="18.75" customHeight="1">
      <c r="B23" s="38" t="s">
        <v>122</v>
      </c>
      <c r="C23" s="39"/>
      <c r="D23" s="40">
        <v>227423180</v>
      </c>
      <c r="E23" s="41">
        <v>1.7354345621982573E-2</v>
      </c>
      <c r="F23" s="42">
        <v>13</v>
      </c>
      <c r="G23" s="43">
        <v>49203</v>
      </c>
      <c r="H23" s="42">
        <v>9</v>
      </c>
      <c r="I23" s="43">
        <v>7525</v>
      </c>
      <c r="J23" s="42">
        <v>8</v>
      </c>
      <c r="K23" s="43">
        <v>30222.349501661101</v>
      </c>
      <c r="L23" s="42">
        <v>15</v>
      </c>
    </row>
    <row r="24" spans="2:12" ht="18.75" customHeight="1">
      <c r="B24" s="38" t="s">
        <v>123</v>
      </c>
      <c r="C24" s="39"/>
      <c r="D24" s="40">
        <v>848929063</v>
      </c>
      <c r="E24" s="41">
        <v>6.4780592584484209E-2</v>
      </c>
      <c r="F24" s="42">
        <v>8</v>
      </c>
      <c r="G24" s="43">
        <v>27019</v>
      </c>
      <c r="H24" s="42">
        <v>15</v>
      </c>
      <c r="I24" s="43">
        <v>5234</v>
      </c>
      <c r="J24" s="42">
        <v>13</v>
      </c>
      <c r="K24" s="43">
        <v>162195.082728315</v>
      </c>
      <c r="L24" s="42">
        <v>4</v>
      </c>
    </row>
    <row r="25" spans="2:12" ht="18.75" customHeight="1">
      <c r="B25" s="38" t="s">
        <v>124</v>
      </c>
      <c r="C25" s="39"/>
      <c r="D25" s="40">
        <v>78417209</v>
      </c>
      <c r="E25" s="41">
        <v>5.9839078307551696E-3</v>
      </c>
      <c r="F25" s="42">
        <v>16</v>
      </c>
      <c r="G25" s="43">
        <v>30976</v>
      </c>
      <c r="H25" s="42">
        <v>13</v>
      </c>
      <c r="I25" s="43">
        <v>4541</v>
      </c>
      <c r="J25" s="42">
        <v>14</v>
      </c>
      <c r="K25" s="43">
        <v>17268.709315128799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2301747</v>
      </c>
      <c r="E27" s="47">
        <v>1.7564310274951534E-4</v>
      </c>
      <c r="F27" s="48">
        <v>19</v>
      </c>
      <c r="G27" s="49">
        <v>408</v>
      </c>
      <c r="H27" s="48">
        <v>19</v>
      </c>
      <c r="I27" s="49">
        <v>64</v>
      </c>
      <c r="J27" s="48">
        <v>19</v>
      </c>
      <c r="K27" s="49">
        <v>35964.796875</v>
      </c>
      <c r="L27" s="48">
        <v>14</v>
      </c>
    </row>
    <row r="28" spans="2:12" ht="18.75" customHeight="1" thickTop="1">
      <c r="B28" s="50" t="s">
        <v>340</v>
      </c>
      <c r="C28" s="51"/>
      <c r="D28" s="52">
        <v>13104681960</v>
      </c>
      <c r="E28" s="53"/>
      <c r="F28" s="54"/>
      <c r="G28" s="55">
        <v>372346</v>
      </c>
      <c r="H28" s="54"/>
      <c r="I28" s="55">
        <v>15912</v>
      </c>
      <c r="J28" s="54"/>
      <c r="K28" s="55">
        <v>823572.26998491702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524" priority="17" stopIfTrue="1" operator="equal">
      <formula>0</formula>
    </cfRule>
  </conditionalFormatting>
  <conditionalFormatting sqref="E6:F27">
    <cfRule type="expression" dxfId="523" priority="18" stopIfTrue="1">
      <formula>$F6&lt;=5</formula>
    </cfRule>
  </conditionalFormatting>
  <conditionalFormatting sqref="H6:H27">
    <cfRule type="expression" dxfId="522" priority="19" stopIfTrue="1">
      <formula>$H6&lt;=5</formula>
    </cfRule>
  </conditionalFormatting>
  <conditionalFormatting sqref="J6:J27">
    <cfRule type="expression" dxfId="521" priority="20" stopIfTrue="1">
      <formula>$J6&lt;=5</formula>
    </cfRule>
  </conditionalFormatting>
  <conditionalFormatting sqref="L6:L27">
    <cfRule type="expression" dxfId="520" priority="21" stopIfTrue="1">
      <formula>$L6&lt;=5</formula>
    </cfRule>
  </conditionalFormatting>
  <conditionalFormatting sqref="D7:D27">
    <cfRule type="cellIs" dxfId="519" priority="15" stopIfTrue="1" operator="equal">
      <formula>0</formula>
    </cfRule>
  </conditionalFormatting>
  <conditionalFormatting sqref="D7:D27">
    <cfRule type="expression" dxfId="518" priority="16" stopIfTrue="1">
      <formula>$F7&lt;=5</formula>
    </cfRule>
  </conditionalFormatting>
  <conditionalFormatting sqref="G7:G27">
    <cfRule type="cellIs" dxfId="517" priority="13" stopIfTrue="1" operator="equal">
      <formula>0</formula>
    </cfRule>
  </conditionalFormatting>
  <conditionalFormatting sqref="G7:G27">
    <cfRule type="expression" dxfId="516" priority="14" stopIfTrue="1">
      <formula>$H7&lt;=5</formula>
    </cfRule>
  </conditionalFormatting>
  <conditionalFormatting sqref="I7:I27">
    <cfRule type="cellIs" dxfId="515" priority="11" stopIfTrue="1" operator="equal">
      <formula>0</formula>
    </cfRule>
  </conditionalFormatting>
  <conditionalFormatting sqref="I7:I27">
    <cfRule type="expression" dxfId="514" priority="12" stopIfTrue="1">
      <formula>$J7&lt;=5</formula>
    </cfRule>
  </conditionalFormatting>
  <conditionalFormatting sqref="K7:K27">
    <cfRule type="cellIs" dxfId="513" priority="9" stopIfTrue="1" operator="equal">
      <formula>0</formula>
    </cfRule>
  </conditionalFormatting>
  <conditionalFormatting sqref="K7:K27">
    <cfRule type="expression" dxfId="512" priority="10" stopIfTrue="1">
      <formula>$L7&lt;=5</formula>
    </cfRule>
  </conditionalFormatting>
  <conditionalFormatting sqref="D6">
    <cfRule type="cellIs" dxfId="511" priority="7" stopIfTrue="1" operator="equal">
      <formula>0</formula>
    </cfRule>
  </conditionalFormatting>
  <conditionalFormatting sqref="D6">
    <cfRule type="expression" dxfId="510" priority="8" stopIfTrue="1">
      <formula>$F6&lt;=5</formula>
    </cfRule>
  </conditionalFormatting>
  <conditionalFormatting sqref="G6">
    <cfRule type="cellIs" dxfId="509" priority="5" stopIfTrue="1" operator="equal">
      <formula>0</formula>
    </cfRule>
  </conditionalFormatting>
  <conditionalFormatting sqref="G6">
    <cfRule type="expression" dxfId="508" priority="6" stopIfTrue="1">
      <formula>$H6&lt;=5</formula>
    </cfRule>
  </conditionalFormatting>
  <conditionalFormatting sqref="I6">
    <cfRule type="cellIs" dxfId="507" priority="3" stopIfTrue="1" operator="equal">
      <formula>0</formula>
    </cfRule>
  </conditionalFormatting>
  <conditionalFormatting sqref="I6">
    <cfRule type="expression" dxfId="506" priority="4" stopIfTrue="1">
      <formula>$J6&lt;=5</formula>
    </cfRule>
  </conditionalFormatting>
  <conditionalFormatting sqref="K6">
    <cfRule type="cellIs" dxfId="505" priority="1" stopIfTrue="1" operator="equal">
      <formula>0</formula>
    </cfRule>
  </conditionalFormatting>
  <conditionalFormatting sqref="K6">
    <cfRule type="expression" dxfId="50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50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1559970333</v>
      </c>
      <c r="E6" s="9">
        <f>D6/$D$28</f>
        <v>1.9794987084188309E-2</v>
      </c>
      <c r="F6" s="10">
        <f>RANK(D6,$D$6:$D$27,0)</f>
        <v>12</v>
      </c>
      <c r="G6" s="67">
        <v>180701</v>
      </c>
      <c r="H6" s="10">
        <f>RANK(G6,$G$6:$G$27,0)</f>
        <v>13</v>
      </c>
      <c r="I6" s="67">
        <v>36275</v>
      </c>
      <c r="J6" s="10">
        <f>RANK(I6,$I$6:$I$27,0)</f>
        <v>12</v>
      </c>
      <c r="K6" s="11">
        <f>IFERROR(D6/I6,"0")</f>
        <v>43004.006423156447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8976967361</v>
      </c>
      <c r="E7" s="14">
        <f t="shared" ref="E7:E27" si="0">D7/$D$28</f>
        <v>0.11391175152955618</v>
      </c>
      <c r="F7" s="15">
        <f t="shared" ref="F7:F27" si="1">RANK(D7,$D$6:$D$27,0)</f>
        <v>3</v>
      </c>
      <c r="G7" s="68">
        <v>224715</v>
      </c>
      <c r="H7" s="15">
        <f t="shared" ref="H7:H27" si="2">RANK(G7,$G$6:$G$27,0)</f>
        <v>11</v>
      </c>
      <c r="I7" s="68">
        <v>43666</v>
      </c>
      <c r="J7" s="10">
        <f t="shared" ref="J7:J27" si="3">RANK(I7,$I$6:$I$27,0)</f>
        <v>9</v>
      </c>
      <c r="K7" s="16">
        <f t="shared" ref="K7:K28" si="4">IFERROR(D7/I7,"0")</f>
        <v>205582.54387853251</v>
      </c>
      <c r="L7" s="15">
        <f t="shared" ref="L7:L27" si="5">RANK(K7,$K$6:$K$27,0)</f>
        <v>1</v>
      </c>
    </row>
    <row r="8" spans="1:12" ht="18.75" customHeight="1">
      <c r="B8" s="12" t="s">
        <v>13</v>
      </c>
      <c r="C8" s="13"/>
      <c r="D8" s="68">
        <v>867040940</v>
      </c>
      <c r="E8" s="14">
        <f t="shared" si="0"/>
        <v>1.1002173468104339E-2</v>
      </c>
      <c r="F8" s="15">
        <f t="shared" si="1"/>
        <v>15</v>
      </c>
      <c r="G8" s="68">
        <v>87902</v>
      </c>
      <c r="H8" s="15">
        <f t="shared" si="2"/>
        <v>16</v>
      </c>
      <c r="I8" s="68">
        <v>17459</v>
      </c>
      <c r="J8" s="10">
        <f t="shared" si="3"/>
        <v>16</v>
      </c>
      <c r="K8" s="16">
        <f t="shared" si="4"/>
        <v>49661.546480325334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5253348704</v>
      </c>
      <c r="E9" s="14">
        <f t="shared" si="0"/>
        <v>6.6661504737999006E-2</v>
      </c>
      <c r="F9" s="15">
        <f t="shared" si="1"/>
        <v>7</v>
      </c>
      <c r="G9" s="68">
        <v>893526</v>
      </c>
      <c r="H9" s="15">
        <f t="shared" si="2"/>
        <v>4</v>
      </c>
      <c r="I9" s="68">
        <v>68846</v>
      </c>
      <c r="J9" s="10">
        <f t="shared" si="3"/>
        <v>3</v>
      </c>
      <c r="K9" s="16">
        <f t="shared" si="4"/>
        <v>76305.794149260662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2344444850</v>
      </c>
      <c r="E10" s="14">
        <f t="shared" si="0"/>
        <v>2.9749447501410783E-2</v>
      </c>
      <c r="F10" s="15">
        <f t="shared" si="1"/>
        <v>11</v>
      </c>
      <c r="G10" s="68">
        <v>207572</v>
      </c>
      <c r="H10" s="15">
        <f t="shared" si="2"/>
        <v>12</v>
      </c>
      <c r="I10" s="68">
        <v>19697</v>
      </c>
      <c r="J10" s="10">
        <f t="shared" si="3"/>
        <v>15</v>
      </c>
      <c r="K10" s="16">
        <f t="shared" si="4"/>
        <v>119025.47849926385</v>
      </c>
      <c r="L10" s="15">
        <f t="shared" si="5"/>
        <v>6</v>
      </c>
    </row>
    <row r="11" spans="1:12" ht="18.75" customHeight="1">
      <c r="B11" s="12" t="s">
        <v>16</v>
      </c>
      <c r="C11" s="13"/>
      <c r="D11" s="68">
        <v>5037359655</v>
      </c>
      <c r="E11" s="14">
        <f t="shared" si="0"/>
        <v>6.3920747208938283E-2</v>
      </c>
      <c r="F11" s="15">
        <f t="shared" si="1"/>
        <v>8</v>
      </c>
      <c r="G11" s="68">
        <v>603029</v>
      </c>
      <c r="H11" s="15">
        <f t="shared" si="2"/>
        <v>5</v>
      </c>
      <c r="I11" s="68">
        <v>45759</v>
      </c>
      <c r="J11" s="10">
        <f t="shared" si="3"/>
        <v>7</v>
      </c>
      <c r="K11" s="16">
        <f t="shared" si="4"/>
        <v>110084.56598701894</v>
      </c>
      <c r="L11" s="15">
        <f t="shared" si="5"/>
        <v>7</v>
      </c>
    </row>
    <row r="12" spans="1:12" ht="18.75" customHeight="1">
      <c r="B12" s="12" t="s">
        <v>17</v>
      </c>
      <c r="C12" s="13"/>
      <c r="D12" s="68">
        <v>3524241364</v>
      </c>
      <c r="E12" s="14">
        <f t="shared" si="0"/>
        <v>4.472028140931459E-2</v>
      </c>
      <c r="F12" s="15">
        <f t="shared" si="1"/>
        <v>10</v>
      </c>
      <c r="G12" s="68">
        <v>364295</v>
      </c>
      <c r="H12" s="15">
        <f t="shared" si="2"/>
        <v>7</v>
      </c>
      <c r="I12" s="68">
        <v>48133</v>
      </c>
      <c r="J12" s="10">
        <f t="shared" si="3"/>
        <v>6</v>
      </c>
      <c r="K12" s="16">
        <f t="shared" si="4"/>
        <v>73218.817941952511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257550024</v>
      </c>
      <c r="E13" s="14">
        <f t="shared" si="0"/>
        <v>3.2681386887710696E-3</v>
      </c>
      <c r="F13" s="15">
        <f t="shared" si="1"/>
        <v>17</v>
      </c>
      <c r="G13" s="68">
        <v>58823</v>
      </c>
      <c r="H13" s="15">
        <f t="shared" si="2"/>
        <v>17</v>
      </c>
      <c r="I13" s="68">
        <v>13345</v>
      </c>
      <c r="J13" s="10">
        <f t="shared" si="3"/>
        <v>17</v>
      </c>
      <c r="K13" s="16">
        <f t="shared" si="4"/>
        <v>19299.364855751217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15071023547</v>
      </c>
      <c r="E14" s="14">
        <f t="shared" si="0"/>
        <v>0.19124127564954332</v>
      </c>
      <c r="F14" s="15">
        <f t="shared" si="1"/>
        <v>1</v>
      </c>
      <c r="G14" s="68">
        <v>1179384</v>
      </c>
      <c r="H14" s="15">
        <f t="shared" si="2"/>
        <v>1</v>
      </c>
      <c r="I14" s="68">
        <v>77831</v>
      </c>
      <c r="J14" s="10">
        <f t="shared" si="3"/>
        <v>1</v>
      </c>
      <c r="K14" s="16">
        <f t="shared" si="4"/>
        <v>193637.79916742686</v>
      </c>
      <c r="L14" s="15">
        <f t="shared" si="5"/>
        <v>2</v>
      </c>
    </row>
    <row r="15" spans="1:12" ht="18.75" customHeight="1">
      <c r="B15" s="12" t="s">
        <v>20</v>
      </c>
      <c r="C15" s="13"/>
      <c r="D15" s="68">
        <v>5983753351</v>
      </c>
      <c r="E15" s="14">
        <f t="shared" si="0"/>
        <v>7.5929854428849267E-2</v>
      </c>
      <c r="F15" s="15">
        <f t="shared" si="1"/>
        <v>5</v>
      </c>
      <c r="G15" s="68">
        <v>428846</v>
      </c>
      <c r="H15" s="15">
        <f t="shared" si="2"/>
        <v>6</v>
      </c>
      <c r="I15" s="68">
        <v>57956</v>
      </c>
      <c r="J15" s="10">
        <f t="shared" si="3"/>
        <v>5</v>
      </c>
      <c r="K15" s="16">
        <f t="shared" si="4"/>
        <v>103246.48614466147</v>
      </c>
      <c r="L15" s="15">
        <f t="shared" si="5"/>
        <v>8</v>
      </c>
    </row>
    <row r="16" spans="1:12" ht="18.75" customHeight="1">
      <c r="B16" s="12" t="s">
        <v>21</v>
      </c>
      <c r="C16" s="13" t="s">
        <v>22</v>
      </c>
      <c r="D16" s="68">
        <v>5912560727</v>
      </c>
      <c r="E16" s="14">
        <f t="shared" si="0"/>
        <v>7.5026467330545091E-2</v>
      </c>
      <c r="F16" s="15">
        <f t="shared" si="1"/>
        <v>6</v>
      </c>
      <c r="G16" s="68">
        <v>962181</v>
      </c>
      <c r="H16" s="15">
        <f t="shared" si="2"/>
        <v>2</v>
      </c>
      <c r="I16" s="68">
        <v>72460</v>
      </c>
      <c r="J16" s="10">
        <f t="shared" si="3"/>
        <v>2</v>
      </c>
      <c r="K16" s="16">
        <f t="shared" si="4"/>
        <v>81597.581106817554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1377851207</v>
      </c>
      <c r="E17" s="14">
        <f t="shared" si="0"/>
        <v>1.7484016374879528E-2</v>
      </c>
      <c r="F17" s="15">
        <f t="shared" si="1"/>
        <v>14</v>
      </c>
      <c r="G17" s="68">
        <v>293932</v>
      </c>
      <c r="H17" s="15">
        <f t="shared" si="2"/>
        <v>10</v>
      </c>
      <c r="I17" s="68">
        <v>42940</v>
      </c>
      <c r="J17" s="10">
        <f t="shared" si="3"/>
        <v>10</v>
      </c>
      <c r="K17" s="16">
        <f t="shared" si="4"/>
        <v>32087.825034932463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9728431388</v>
      </c>
      <c r="E18" s="14">
        <f t="shared" si="0"/>
        <v>0.12344733076079091</v>
      </c>
      <c r="F18" s="15">
        <f t="shared" si="1"/>
        <v>2</v>
      </c>
      <c r="G18" s="68">
        <v>903208</v>
      </c>
      <c r="H18" s="15">
        <f t="shared" si="2"/>
        <v>3</v>
      </c>
      <c r="I18" s="68">
        <v>68339</v>
      </c>
      <c r="J18" s="10">
        <f t="shared" si="3"/>
        <v>4</v>
      </c>
      <c r="K18" s="16">
        <f t="shared" si="4"/>
        <v>142355.48351600111</v>
      </c>
      <c r="L18" s="15">
        <f t="shared" si="5"/>
        <v>5</v>
      </c>
    </row>
    <row r="19" spans="2:12" ht="18.75" customHeight="1">
      <c r="B19" s="12" t="s">
        <v>25</v>
      </c>
      <c r="C19" s="13"/>
      <c r="D19" s="68">
        <v>6054992088</v>
      </c>
      <c r="E19" s="14">
        <f t="shared" si="0"/>
        <v>7.683382667048605E-2</v>
      </c>
      <c r="F19" s="15">
        <f t="shared" si="1"/>
        <v>4</v>
      </c>
      <c r="G19" s="68">
        <v>324459</v>
      </c>
      <c r="H19" s="15">
        <f t="shared" si="2"/>
        <v>8</v>
      </c>
      <c r="I19" s="68">
        <v>37391</v>
      </c>
      <c r="J19" s="10">
        <f t="shared" si="3"/>
        <v>11</v>
      </c>
      <c r="K19" s="16">
        <f t="shared" si="4"/>
        <v>161937.15300473376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89493</v>
      </c>
      <c r="E20" s="14">
        <f t="shared" si="0"/>
        <v>1.1356067110061279E-6</v>
      </c>
      <c r="F20" s="15">
        <f t="shared" si="1"/>
        <v>20</v>
      </c>
      <c r="G20" s="68">
        <v>54</v>
      </c>
      <c r="H20" s="15">
        <f t="shared" si="2"/>
        <v>20</v>
      </c>
      <c r="I20" s="68">
        <v>21</v>
      </c>
      <c r="J20" s="10">
        <f t="shared" si="3"/>
        <v>20</v>
      </c>
      <c r="K20" s="16">
        <f t="shared" si="4"/>
        <v>4261.5714285714284</v>
      </c>
      <c r="L20" s="15">
        <f t="shared" si="5"/>
        <v>20</v>
      </c>
    </row>
    <row r="21" spans="2:12" ht="18.75" customHeight="1">
      <c r="B21" s="12" t="s">
        <v>27</v>
      </c>
      <c r="C21" s="13" t="s">
        <v>22</v>
      </c>
      <c r="D21" s="68">
        <v>25316</v>
      </c>
      <c r="E21" s="14">
        <f t="shared" si="0"/>
        <v>3.2124322009353956E-7</v>
      </c>
      <c r="F21" s="15">
        <f t="shared" si="1"/>
        <v>21</v>
      </c>
      <c r="G21" s="68">
        <v>42</v>
      </c>
      <c r="H21" s="15">
        <f t="shared" si="2"/>
        <v>21</v>
      </c>
      <c r="I21" s="68">
        <v>10</v>
      </c>
      <c r="J21" s="10">
        <f t="shared" si="3"/>
        <v>21</v>
      </c>
      <c r="K21" s="16">
        <f t="shared" si="4"/>
        <v>2531.6</v>
      </c>
      <c r="L21" s="15">
        <f t="shared" si="5"/>
        <v>21</v>
      </c>
    </row>
    <row r="22" spans="2:12" ht="18.75" customHeight="1">
      <c r="B22" s="12" t="s">
        <v>28</v>
      </c>
      <c r="C22" s="13"/>
      <c r="D22" s="68">
        <v>29992314</v>
      </c>
      <c r="E22" s="14">
        <f t="shared" si="0"/>
        <v>3.8058253781863438E-4</v>
      </c>
      <c r="F22" s="15">
        <f t="shared" si="1"/>
        <v>18</v>
      </c>
      <c r="G22" s="68">
        <v>8876</v>
      </c>
      <c r="H22" s="15">
        <f t="shared" si="2"/>
        <v>18</v>
      </c>
      <c r="I22" s="68">
        <v>2310</v>
      </c>
      <c r="J22" s="10">
        <f t="shared" si="3"/>
        <v>18</v>
      </c>
      <c r="K22" s="16">
        <f t="shared" si="4"/>
        <v>12983.685714285713</v>
      </c>
      <c r="L22" s="15">
        <f t="shared" si="5"/>
        <v>19</v>
      </c>
    </row>
    <row r="23" spans="2:12" ht="18.75" customHeight="1">
      <c r="B23" s="12" t="s">
        <v>29</v>
      </c>
      <c r="C23" s="13"/>
      <c r="D23" s="68">
        <v>1472533088</v>
      </c>
      <c r="E23" s="14">
        <f t="shared" si="0"/>
        <v>1.8685466538292127E-2</v>
      </c>
      <c r="F23" s="15">
        <f t="shared" si="1"/>
        <v>13</v>
      </c>
      <c r="G23" s="68">
        <v>315515</v>
      </c>
      <c r="H23" s="15">
        <f t="shared" si="2"/>
        <v>9</v>
      </c>
      <c r="I23" s="68">
        <v>44349</v>
      </c>
      <c r="J23" s="10">
        <f t="shared" si="3"/>
        <v>8</v>
      </c>
      <c r="K23" s="16">
        <f t="shared" si="4"/>
        <v>33203.29856366547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4939876270</v>
      </c>
      <c r="E24" s="14">
        <f t="shared" si="0"/>
        <v>6.2683747821080077E-2</v>
      </c>
      <c r="F24" s="15">
        <f t="shared" si="1"/>
        <v>9</v>
      </c>
      <c r="G24" s="68">
        <v>173847</v>
      </c>
      <c r="H24" s="15">
        <f t="shared" si="2"/>
        <v>14</v>
      </c>
      <c r="I24" s="68">
        <v>32631</v>
      </c>
      <c r="J24" s="10">
        <f t="shared" si="3"/>
        <v>13</v>
      </c>
      <c r="K24" s="16">
        <f t="shared" si="4"/>
        <v>151385.99092887132</v>
      </c>
      <c r="L24" s="15">
        <f t="shared" si="5"/>
        <v>4</v>
      </c>
    </row>
    <row r="25" spans="2:12" ht="18.75" customHeight="1">
      <c r="B25" s="12" t="s">
        <v>31</v>
      </c>
      <c r="C25" s="13"/>
      <c r="D25" s="68">
        <v>397218365</v>
      </c>
      <c r="E25" s="14">
        <f t="shared" si="0"/>
        <v>5.0404371406577242E-3</v>
      </c>
      <c r="F25" s="15">
        <f t="shared" si="1"/>
        <v>16</v>
      </c>
      <c r="G25" s="68">
        <v>161807</v>
      </c>
      <c r="H25" s="15">
        <f t="shared" si="2"/>
        <v>15</v>
      </c>
      <c r="I25" s="68">
        <v>23365</v>
      </c>
      <c r="J25" s="10">
        <f t="shared" si="3"/>
        <v>14</v>
      </c>
      <c r="K25" s="16">
        <f t="shared" si="4"/>
        <v>17000.572009415791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1701</v>
      </c>
      <c r="E26" s="14">
        <f t="shared" si="0"/>
        <v>2.158455985855233E-8</v>
      </c>
      <c r="F26" s="15">
        <f t="shared" si="1"/>
        <v>22</v>
      </c>
      <c r="G26" s="68">
        <v>1</v>
      </c>
      <c r="H26" s="15">
        <f t="shared" si="2"/>
        <v>22</v>
      </c>
      <c r="I26" s="68">
        <v>1</v>
      </c>
      <c r="J26" s="10">
        <f t="shared" si="3"/>
        <v>22</v>
      </c>
      <c r="K26" s="16">
        <f t="shared" si="4"/>
        <v>1701</v>
      </c>
      <c r="L26" s="15">
        <f t="shared" si="5"/>
        <v>22</v>
      </c>
    </row>
    <row r="27" spans="2:12" ht="18.75" customHeight="1" thickBot="1">
      <c r="B27" s="17" t="s">
        <v>33</v>
      </c>
      <c r="C27" s="18"/>
      <c r="D27" s="69">
        <v>17060364</v>
      </c>
      <c r="E27" s="19">
        <f t="shared" si="0"/>
        <v>2.1648468428376913E-4</v>
      </c>
      <c r="F27" s="20">
        <f t="shared" si="1"/>
        <v>19</v>
      </c>
      <c r="G27" s="69">
        <v>8099</v>
      </c>
      <c r="H27" s="20">
        <f t="shared" si="2"/>
        <v>19</v>
      </c>
      <c r="I27" s="69">
        <v>1232</v>
      </c>
      <c r="J27" s="10">
        <f t="shared" si="3"/>
        <v>19</v>
      </c>
      <c r="K27" s="21">
        <f t="shared" si="4"/>
        <v>13847.698051948051</v>
      </c>
      <c r="L27" s="20">
        <f t="shared" si="5"/>
        <v>18</v>
      </c>
    </row>
    <row r="28" spans="2:12" ht="18.75" customHeight="1" thickTop="1">
      <c r="B28" s="4" t="s">
        <v>34</v>
      </c>
      <c r="C28" s="5"/>
      <c r="D28" s="24">
        <f>SUM(D6:D27)</f>
        <v>78806332450</v>
      </c>
      <c r="E28" s="22"/>
      <c r="F28" s="23"/>
      <c r="G28" s="70">
        <v>2382326</v>
      </c>
      <c r="H28" s="23"/>
      <c r="I28" s="70">
        <v>92714</v>
      </c>
      <c r="J28" s="23"/>
      <c r="K28" s="24">
        <f t="shared" si="4"/>
        <v>849993.87848652841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637" priority="18" stopIfTrue="1" operator="equal">
      <formula>0</formula>
    </cfRule>
  </conditionalFormatting>
  <conditionalFormatting sqref="E6:F27">
    <cfRule type="expression" dxfId="1636" priority="19" stopIfTrue="1">
      <formula>$F6&lt;=5</formula>
    </cfRule>
  </conditionalFormatting>
  <conditionalFormatting sqref="H6:H27">
    <cfRule type="expression" dxfId="1635" priority="20" stopIfTrue="1">
      <formula>$H6&lt;=5</formula>
    </cfRule>
  </conditionalFormatting>
  <conditionalFormatting sqref="L6:L27">
    <cfRule type="expression" dxfId="1634" priority="22" stopIfTrue="1">
      <formula>$L6&lt;=5</formula>
    </cfRule>
  </conditionalFormatting>
  <conditionalFormatting sqref="D7:D27">
    <cfRule type="cellIs" dxfId="1633" priority="16" stopIfTrue="1" operator="equal">
      <formula>0</formula>
    </cfRule>
  </conditionalFormatting>
  <conditionalFormatting sqref="D7:D27">
    <cfRule type="expression" dxfId="1632" priority="17" stopIfTrue="1">
      <formula>$F7&lt;=5</formula>
    </cfRule>
  </conditionalFormatting>
  <conditionalFormatting sqref="G7:G27">
    <cfRule type="cellIs" dxfId="1631" priority="14" stopIfTrue="1" operator="equal">
      <formula>0</formula>
    </cfRule>
  </conditionalFormatting>
  <conditionalFormatting sqref="G7:G27">
    <cfRule type="expression" dxfId="1630" priority="15" stopIfTrue="1">
      <formula>$H7&lt;=5</formula>
    </cfRule>
  </conditionalFormatting>
  <conditionalFormatting sqref="I7:I27">
    <cfRule type="cellIs" dxfId="1629" priority="12" stopIfTrue="1" operator="equal">
      <formula>0</formula>
    </cfRule>
  </conditionalFormatting>
  <conditionalFormatting sqref="I7:I27">
    <cfRule type="expression" dxfId="1628" priority="13" stopIfTrue="1">
      <formula>$J7&lt;=5</formula>
    </cfRule>
  </conditionalFormatting>
  <conditionalFormatting sqref="K7:K27">
    <cfRule type="cellIs" dxfId="1627" priority="10" stopIfTrue="1" operator="equal">
      <formula>0</formula>
    </cfRule>
  </conditionalFormatting>
  <conditionalFormatting sqref="K7:K27">
    <cfRule type="expression" dxfId="1626" priority="11" stopIfTrue="1">
      <formula>$L7&lt;=5</formula>
    </cfRule>
  </conditionalFormatting>
  <conditionalFormatting sqref="D6">
    <cfRule type="cellIs" dxfId="1625" priority="8" stopIfTrue="1" operator="equal">
      <formula>0</formula>
    </cfRule>
  </conditionalFormatting>
  <conditionalFormatting sqref="D6">
    <cfRule type="expression" dxfId="1624" priority="9" stopIfTrue="1">
      <formula>$F6&lt;=5</formula>
    </cfRule>
  </conditionalFormatting>
  <conditionalFormatting sqref="G6">
    <cfRule type="cellIs" dxfId="1623" priority="6" stopIfTrue="1" operator="equal">
      <formula>0</formula>
    </cfRule>
  </conditionalFormatting>
  <conditionalFormatting sqref="G6">
    <cfRule type="expression" dxfId="1622" priority="7" stopIfTrue="1">
      <formula>$H6&lt;=5</formula>
    </cfRule>
  </conditionalFormatting>
  <conditionalFormatting sqref="I6">
    <cfRule type="cellIs" dxfId="1621" priority="4" stopIfTrue="1" operator="equal">
      <formula>0</formula>
    </cfRule>
  </conditionalFormatting>
  <conditionalFormatting sqref="I6">
    <cfRule type="expression" dxfId="1620" priority="5" stopIfTrue="1">
      <formula>$J6&lt;=5</formula>
    </cfRule>
  </conditionalFormatting>
  <conditionalFormatting sqref="K6">
    <cfRule type="cellIs" dxfId="1619" priority="2" stopIfTrue="1" operator="equal">
      <formula>0</formula>
    </cfRule>
  </conditionalFormatting>
  <conditionalFormatting sqref="K6">
    <cfRule type="expression" dxfId="1618" priority="3" stopIfTrue="1">
      <formula>$L6&lt;=5</formula>
    </cfRule>
  </conditionalFormatting>
  <conditionalFormatting sqref="J6:J27">
    <cfRule type="expression" dxfId="1617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520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341</v>
      </c>
      <c r="E4" s="80"/>
      <c r="F4" s="80"/>
      <c r="G4" s="80" t="s">
        <v>342</v>
      </c>
      <c r="H4" s="80"/>
      <c r="I4" s="80" t="s">
        <v>60</v>
      </c>
      <c r="J4" s="80"/>
      <c r="K4" s="80" t="s">
        <v>343</v>
      </c>
      <c r="L4" s="80"/>
    </row>
    <row r="5" spans="1:12" ht="50.1" customHeight="1" thickBot="1">
      <c r="B5" s="78"/>
      <c r="C5" s="79"/>
      <c r="D5" s="61" t="s">
        <v>344</v>
      </c>
      <c r="E5" s="62" t="s">
        <v>345</v>
      </c>
      <c r="F5" s="63" t="s">
        <v>101</v>
      </c>
      <c r="G5" s="61" t="s">
        <v>546</v>
      </c>
      <c r="H5" s="64" t="s">
        <v>101</v>
      </c>
      <c r="I5" s="61" t="s">
        <v>65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405340654</v>
      </c>
      <c r="E6" s="35">
        <v>2.11165051572068E-2</v>
      </c>
      <c r="F6" s="36">
        <v>12</v>
      </c>
      <c r="G6" s="37">
        <v>40113</v>
      </c>
      <c r="H6" s="36">
        <v>13</v>
      </c>
      <c r="I6" s="37">
        <v>7887</v>
      </c>
      <c r="J6" s="36">
        <v>12</v>
      </c>
      <c r="K6" s="37">
        <v>51393.515151515203</v>
      </c>
      <c r="L6" s="36">
        <v>13</v>
      </c>
    </row>
    <row r="7" spans="1:12" ht="18.75" customHeight="1">
      <c r="B7" s="38" t="s">
        <v>105</v>
      </c>
      <c r="C7" s="39"/>
      <c r="D7" s="40">
        <v>2329033883</v>
      </c>
      <c r="E7" s="41">
        <v>0.12133265073796146</v>
      </c>
      <c r="F7" s="42">
        <v>3</v>
      </c>
      <c r="G7" s="43">
        <v>53645</v>
      </c>
      <c r="H7" s="42">
        <v>11</v>
      </c>
      <c r="I7" s="43">
        <v>9812</v>
      </c>
      <c r="J7" s="42">
        <v>8</v>
      </c>
      <c r="K7" s="43">
        <v>237365.866591928</v>
      </c>
      <c r="L7" s="42">
        <v>1</v>
      </c>
    </row>
    <row r="8" spans="1:12" ht="18.75" customHeight="1">
      <c r="B8" s="38" t="s">
        <v>346</v>
      </c>
      <c r="C8" s="39"/>
      <c r="D8" s="40">
        <v>288090313</v>
      </c>
      <c r="E8" s="41">
        <v>1.5008266553509389E-2</v>
      </c>
      <c r="F8" s="42">
        <v>13</v>
      </c>
      <c r="G8" s="43">
        <v>17124</v>
      </c>
      <c r="H8" s="42">
        <v>16</v>
      </c>
      <c r="I8" s="43">
        <v>3093</v>
      </c>
      <c r="J8" s="42">
        <v>16</v>
      </c>
      <c r="K8" s="43">
        <v>93142.681215648205</v>
      </c>
      <c r="L8" s="42">
        <v>9</v>
      </c>
    </row>
    <row r="9" spans="1:12" ht="18.75" customHeight="1">
      <c r="B9" s="38" t="s">
        <v>347</v>
      </c>
      <c r="C9" s="39"/>
      <c r="D9" s="40">
        <v>1102963390</v>
      </c>
      <c r="E9" s="41">
        <v>5.7459650008719075E-2</v>
      </c>
      <c r="F9" s="42">
        <v>9</v>
      </c>
      <c r="G9" s="43">
        <v>190153</v>
      </c>
      <c r="H9" s="42">
        <v>4</v>
      </c>
      <c r="I9" s="43">
        <v>15206</v>
      </c>
      <c r="J9" s="42">
        <v>4</v>
      </c>
      <c r="K9" s="43">
        <v>72534.748783375006</v>
      </c>
      <c r="L9" s="42">
        <v>11</v>
      </c>
    </row>
    <row r="10" spans="1:12" ht="18.75" customHeight="1">
      <c r="B10" s="38" t="s">
        <v>348</v>
      </c>
      <c r="C10" s="39"/>
      <c r="D10" s="40">
        <v>771945845</v>
      </c>
      <c r="E10" s="41">
        <v>4.0215059249958336E-2</v>
      </c>
      <c r="F10" s="42">
        <v>10</v>
      </c>
      <c r="G10" s="43">
        <v>43040</v>
      </c>
      <c r="H10" s="42">
        <v>12</v>
      </c>
      <c r="I10" s="43">
        <v>4271</v>
      </c>
      <c r="J10" s="42">
        <v>15</v>
      </c>
      <c r="K10" s="43">
        <v>180741.24209786899</v>
      </c>
      <c r="L10" s="42">
        <v>5</v>
      </c>
    </row>
    <row r="11" spans="1:12" ht="18.75" customHeight="1">
      <c r="B11" s="38" t="s">
        <v>349</v>
      </c>
      <c r="C11" s="39"/>
      <c r="D11" s="40">
        <v>1211002476</v>
      </c>
      <c r="E11" s="41">
        <v>6.3088021834208127E-2</v>
      </c>
      <c r="F11" s="42">
        <v>8</v>
      </c>
      <c r="G11" s="43">
        <v>131777</v>
      </c>
      <c r="H11" s="42">
        <v>5</v>
      </c>
      <c r="I11" s="43">
        <v>10216</v>
      </c>
      <c r="J11" s="42">
        <v>7</v>
      </c>
      <c r="K11" s="43">
        <v>118539.788175411</v>
      </c>
      <c r="L11" s="42">
        <v>7</v>
      </c>
    </row>
    <row r="12" spans="1:12" ht="18.75" customHeight="1">
      <c r="B12" s="38" t="s">
        <v>350</v>
      </c>
      <c r="C12" s="39"/>
      <c r="D12" s="40">
        <v>709273259</v>
      </c>
      <c r="E12" s="41">
        <v>3.695008700396081E-2</v>
      </c>
      <c r="F12" s="42">
        <v>11</v>
      </c>
      <c r="G12" s="43">
        <v>68637</v>
      </c>
      <c r="H12" s="42">
        <v>8</v>
      </c>
      <c r="I12" s="43">
        <v>10306</v>
      </c>
      <c r="J12" s="42">
        <v>6</v>
      </c>
      <c r="K12" s="43">
        <v>68821.391325441495</v>
      </c>
      <c r="L12" s="42">
        <v>12</v>
      </c>
    </row>
    <row r="13" spans="1:12" ht="18.75" customHeight="1">
      <c r="B13" s="38" t="s">
        <v>74</v>
      </c>
      <c r="C13" s="39"/>
      <c r="D13" s="40">
        <v>57854913</v>
      </c>
      <c r="E13" s="41">
        <v>3.0139921981135668E-3</v>
      </c>
      <c r="F13" s="42">
        <v>17</v>
      </c>
      <c r="G13" s="43">
        <v>14204</v>
      </c>
      <c r="H13" s="42">
        <v>17</v>
      </c>
      <c r="I13" s="43">
        <v>2949</v>
      </c>
      <c r="J13" s="42">
        <v>17</v>
      </c>
      <c r="K13" s="43">
        <v>19618.485249237001</v>
      </c>
      <c r="L13" s="42">
        <v>16</v>
      </c>
    </row>
    <row r="14" spans="1:12" ht="18.75" customHeight="1">
      <c r="B14" s="38" t="s">
        <v>75</v>
      </c>
      <c r="C14" s="39"/>
      <c r="D14" s="40">
        <v>3727900352</v>
      </c>
      <c r="E14" s="41">
        <v>0.19420757881483322</v>
      </c>
      <c r="F14" s="42">
        <v>1</v>
      </c>
      <c r="G14" s="43">
        <v>252584</v>
      </c>
      <c r="H14" s="42">
        <v>1</v>
      </c>
      <c r="I14" s="43">
        <v>17408</v>
      </c>
      <c r="J14" s="42">
        <v>1</v>
      </c>
      <c r="K14" s="43">
        <v>214148.6875</v>
      </c>
      <c r="L14" s="42">
        <v>2</v>
      </c>
    </row>
    <row r="15" spans="1:12" ht="18.75" customHeight="1">
      <c r="B15" s="38" t="s">
        <v>76</v>
      </c>
      <c r="C15" s="39"/>
      <c r="D15" s="40">
        <v>1363121483</v>
      </c>
      <c r="E15" s="41">
        <v>7.1012768005424109E-2</v>
      </c>
      <c r="F15" s="42">
        <v>5</v>
      </c>
      <c r="G15" s="43">
        <v>97191</v>
      </c>
      <c r="H15" s="42">
        <v>6</v>
      </c>
      <c r="I15" s="43">
        <v>12930</v>
      </c>
      <c r="J15" s="42">
        <v>5</v>
      </c>
      <c r="K15" s="43">
        <v>105423.161871616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1345468160</v>
      </c>
      <c r="E16" s="41">
        <v>7.0093105784295562E-2</v>
      </c>
      <c r="F16" s="42">
        <v>6</v>
      </c>
      <c r="G16" s="43">
        <v>211783</v>
      </c>
      <c r="H16" s="42">
        <v>2</v>
      </c>
      <c r="I16" s="43">
        <v>16373</v>
      </c>
      <c r="J16" s="42">
        <v>2</v>
      </c>
      <c r="K16" s="43">
        <v>82176.031270994907</v>
      </c>
      <c r="L16" s="42">
        <v>10</v>
      </c>
    </row>
    <row r="17" spans="2:12" ht="18.75" customHeight="1">
      <c r="B17" s="38" t="s">
        <v>79</v>
      </c>
      <c r="C17" s="39"/>
      <c r="D17" s="40">
        <v>274885073</v>
      </c>
      <c r="E17" s="41">
        <v>1.4320330330457471E-2</v>
      </c>
      <c r="F17" s="42">
        <v>14</v>
      </c>
      <c r="G17" s="43">
        <v>66332</v>
      </c>
      <c r="H17" s="42">
        <v>9</v>
      </c>
      <c r="I17" s="43">
        <v>9588</v>
      </c>
      <c r="J17" s="42">
        <v>10</v>
      </c>
      <c r="K17" s="43">
        <v>28669.698894451401</v>
      </c>
      <c r="L17" s="42">
        <v>14</v>
      </c>
    </row>
    <row r="18" spans="2:12" ht="18.75" customHeight="1">
      <c r="B18" s="38" t="s">
        <v>80</v>
      </c>
      <c r="C18" s="39"/>
      <c r="D18" s="40">
        <v>2523446627</v>
      </c>
      <c r="E18" s="41">
        <v>0.13146071874888129</v>
      </c>
      <c r="F18" s="42">
        <v>2</v>
      </c>
      <c r="G18" s="43">
        <v>205627</v>
      </c>
      <c r="H18" s="42">
        <v>3</v>
      </c>
      <c r="I18" s="43">
        <v>15426</v>
      </c>
      <c r="J18" s="42">
        <v>3</v>
      </c>
      <c r="K18" s="43">
        <v>163583.989822378</v>
      </c>
      <c r="L18" s="42">
        <v>6</v>
      </c>
    </row>
    <row r="19" spans="2:12" ht="18.75" customHeight="1">
      <c r="B19" s="38" t="s">
        <v>81</v>
      </c>
      <c r="C19" s="39"/>
      <c r="D19" s="40">
        <v>1441737864</v>
      </c>
      <c r="E19" s="41">
        <v>7.5108343414515527E-2</v>
      </c>
      <c r="F19" s="42">
        <v>4</v>
      </c>
      <c r="G19" s="43">
        <v>73718</v>
      </c>
      <c r="H19" s="42">
        <v>7</v>
      </c>
      <c r="I19" s="43">
        <v>7904</v>
      </c>
      <c r="J19" s="42">
        <v>11</v>
      </c>
      <c r="K19" s="43">
        <v>182406.10627530399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22891</v>
      </c>
      <c r="E20" s="41">
        <v>1.1925226714456844E-6</v>
      </c>
      <c r="F20" s="42">
        <v>20</v>
      </c>
      <c r="G20" s="43">
        <v>11</v>
      </c>
      <c r="H20" s="42">
        <v>20</v>
      </c>
      <c r="I20" s="43">
        <v>8</v>
      </c>
      <c r="J20" s="42">
        <v>20</v>
      </c>
      <c r="K20" s="43">
        <v>2861.375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2465</v>
      </c>
      <c r="E21" s="41">
        <v>1.2841590079566695E-7</v>
      </c>
      <c r="F21" s="42">
        <v>21</v>
      </c>
      <c r="G21" s="43">
        <v>2</v>
      </c>
      <c r="H21" s="42">
        <v>21</v>
      </c>
      <c r="I21" s="43">
        <v>2</v>
      </c>
      <c r="J21" s="42">
        <v>21</v>
      </c>
      <c r="K21" s="43">
        <v>1232.5</v>
      </c>
      <c r="L21" s="42">
        <v>21</v>
      </c>
    </row>
    <row r="22" spans="2:12" ht="18.75" customHeight="1">
      <c r="B22" s="38" t="s">
        <v>85</v>
      </c>
      <c r="C22" s="39"/>
      <c r="D22" s="40">
        <v>4071173</v>
      </c>
      <c r="E22" s="41">
        <v>2.1209060774442102E-4</v>
      </c>
      <c r="F22" s="42">
        <v>18</v>
      </c>
      <c r="G22" s="43">
        <v>1633</v>
      </c>
      <c r="H22" s="42">
        <v>18</v>
      </c>
      <c r="I22" s="43">
        <v>434</v>
      </c>
      <c r="J22" s="42">
        <v>18</v>
      </c>
      <c r="K22" s="43">
        <v>9380.5829493087494</v>
      </c>
      <c r="L22" s="42">
        <v>18</v>
      </c>
    </row>
    <row r="23" spans="2:12" ht="18.75" customHeight="1">
      <c r="B23" s="38" t="s">
        <v>351</v>
      </c>
      <c r="C23" s="39"/>
      <c r="D23" s="40">
        <v>245201605</v>
      </c>
      <c r="E23" s="41">
        <v>1.2773949283009458E-2</v>
      </c>
      <c r="F23" s="42">
        <v>15</v>
      </c>
      <c r="G23" s="43">
        <v>66276</v>
      </c>
      <c r="H23" s="42">
        <v>10</v>
      </c>
      <c r="I23" s="43">
        <v>9717</v>
      </c>
      <c r="J23" s="42">
        <v>9</v>
      </c>
      <c r="K23" s="43">
        <v>25234.290933415701</v>
      </c>
      <c r="L23" s="42">
        <v>15</v>
      </c>
    </row>
    <row r="24" spans="2:12" ht="18.75" customHeight="1">
      <c r="B24" s="38" t="s">
        <v>87</v>
      </c>
      <c r="C24" s="39"/>
      <c r="D24" s="40">
        <v>1294182721</v>
      </c>
      <c r="E24" s="41">
        <v>6.7421354933631772E-2</v>
      </c>
      <c r="F24" s="42">
        <v>7</v>
      </c>
      <c r="G24" s="43">
        <v>38895</v>
      </c>
      <c r="H24" s="42">
        <v>14</v>
      </c>
      <c r="I24" s="43">
        <v>6861</v>
      </c>
      <c r="J24" s="42">
        <v>13</v>
      </c>
      <c r="K24" s="43">
        <v>188628.87640285699</v>
      </c>
      <c r="L24" s="42">
        <v>3</v>
      </c>
    </row>
    <row r="25" spans="2:12" ht="18.75" customHeight="1">
      <c r="B25" s="38" t="s">
        <v>88</v>
      </c>
      <c r="C25" s="39"/>
      <c r="D25" s="40">
        <v>98734203</v>
      </c>
      <c r="E25" s="41">
        <v>5.1436274310698755E-3</v>
      </c>
      <c r="F25" s="42">
        <v>16</v>
      </c>
      <c r="G25" s="43">
        <v>32613</v>
      </c>
      <c r="H25" s="42">
        <v>15</v>
      </c>
      <c r="I25" s="43">
        <v>5389</v>
      </c>
      <c r="J25" s="42">
        <v>14</v>
      </c>
      <c r="K25" s="43">
        <v>18321.4331044721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1162840</v>
      </c>
      <c r="E27" s="47">
        <v>6.0578963927478034E-5</v>
      </c>
      <c r="F27" s="48">
        <v>19</v>
      </c>
      <c r="G27" s="49">
        <v>659</v>
      </c>
      <c r="H27" s="48">
        <v>19</v>
      </c>
      <c r="I27" s="49">
        <v>137</v>
      </c>
      <c r="J27" s="48">
        <v>19</v>
      </c>
      <c r="K27" s="49">
        <v>8487.8832116788308</v>
      </c>
      <c r="L27" s="48">
        <v>19</v>
      </c>
    </row>
    <row r="28" spans="2:12" ht="18.75" customHeight="1" thickTop="1">
      <c r="B28" s="50" t="s">
        <v>91</v>
      </c>
      <c r="C28" s="51"/>
      <c r="D28" s="52">
        <v>19195442190</v>
      </c>
      <c r="E28" s="53"/>
      <c r="F28" s="54"/>
      <c r="G28" s="55">
        <v>520966</v>
      </c>
      <c r="H28" s="54"/>
      <c r="I28" s="55">
        <v>21092</v>
      </c>
      <c r="J28" s="54"/>
      <c r="K28" s="55">
        <v>910081.65133699996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503" priority="17" stopIfTrue="1" operator="equal">
      <formula>0</formula>
    </cfRule>
  </conditionalFormatting>
  <conditionalFormatting sqref="E6:F27">
    <cfRule type="expression" dxfId="502" priority="18" stopIfTrue="1">
      <formula>$F6&lt;=5</formula>
    </cfRule>
  </conditionalFormatting>
  <conditionalFormatting sqref="H6:H27">
    <cfRule type="expression" dxfId="501" priority="19" stopIfTrue="1">
      <formula>$H6&lt;=5</formula>
    </cfRule>
  </conditionalFormatting>
  <conditionalFormatting sqref="J6:J27">
    <cfRule type="expression" dxfId="500" priority="20" stopIfTrue="1">
      <formula>$J6&lt;=5</formula>
    </cfRule>
  </conditionalFormatting>
  <conditionalFormatting sqref="L6:L27">
    <cfRule type="expression" dxfId="499" priority="21" stopIfTrue="1">
      <formula>$L6&lt;=5</formula>
    </cfRule>
  </conditionalFormatting>
  <conditionalFormatting sqref="D7:D27">
    <cfRule type="cellIs" dxfId="498" priority="15" stopIfTrue="1" operator="equal">
      <formula>0</formula>
    </cfRule>
  </conditionalFormatting>
  <conditionalFormatting sqref="D7:D27">
    <cfRule type="expression" dxfId="497" priority="16" stopIfTrue="1">
      <formula>$F7&lt;=5</formula>
    </cfRule>
  </conditionalFormatting>
  <conditionalFormatting sqref="G7:G27">
    <cfRule type="cellIs" dxfId="496" priority="13" stopIfTrue="1" operator="equal">
      <formula>0</formula>
    </cfRule>
  </conditionalFormatting>
  <conditionalFormatting sqref="G7:G27">
    <cfRule type="expression" dxfId="495" priority="14" stopIfTrue="1">
      <formula>$H7&lt;=5</formula>
    </cfRule>
  </conditionalFormatting>
  <conditionalFormatting sqref="I7:I27">
    <cfRule type="cellIs" dxfId="494" priority="11" stopIfTrue="1" operator="equal">
      <formula>0</formula>
    </cfRule>
  </conditionalFormatting>
  <conditionalFormatting sqref="I7:I27">
    <cfRule type="expression" dxfId="493" priority="12" stopIfTrue="1">
      <formula>$J7&lt;=5</formula>
    </cfRule>
  </conditionalFormatting>
  <conditionalFormatting sqref="K7:K27">
    <cfRule type="cellIs" dxfId="492" priority="9" stopIfTrue="1" operator="equal">
      <formula>0</formula>
    </cfRule>
  </conditionalFormatting>
  <conditionalFormatting sqref="K7:K27">
    <cfRule type="expression" dxfId="491" priority="10" stopIfTrue="1">
      <formula>$L7&lt;=5</formula>
    </cfRule>
  </conditionalFormatting>
  <conditionalFormatting sqref="D6">
    <cfRule type="cellIs" dxfId="490" priority="7" stopIfTrue="1" operator="equal">
      <formula>0</formula>
    </cfRule>
  </conditionalFormatting>
  <conditionalFormatting sqref="D6">
    <cfRule type="expression" dxfId="489" priority="8" stopIfTrue="1">
      <formula>$F6&lt;=5</formula>
    </cfRule>
  </conditionalFormatting>
  <conditionalFormatting sqref="G6">
    <cfRule type="cellIs" dxfId="488" priority="5" stopIfTrue="1" operator="equal">
      <formula>0</formula>
    </cfRule>
  </conditionalFormatting>
  <conditionalFormatting sqref="G6">
    <cfRule type="expression" dxfId="487" priority="6" stopIfTrue="1">
      <formula>$H6&lt;=5</formula>
    </cfRule>
  </conditionalFormatting>
  <conditionalFormatting sqref="I6">
    <cfRule type="cellIs" dxfId="486" priority="3" stopIfTrue="1" operator="equal">
      <formula>0</formula>
    </cfRule>
  </conditionalFormatting>
  <conditionalFormatting sqref="I6">
    <cfRule type="expression" dxfId="485" priority="4" stopIfTrue="1">
      <formula>$J6&lt;=5</formula>
    </cfRule>
  </conditionalFormatting>
  <conditionalFormatting sqref="K6">
    <cfRule type="cellIs" dxfId="484" priority="1" stopIfTrue="1" operator="equal">
      <formula>0</formula>
    </cfRule>
  </conditionalFormatting>
  <conditionalFormatting sqref="K6">
    <cfRule type="expression" dxfId="48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352</v>
      </c>
      <c r="H4" s="80"/>
      <c r="I4" s="80" t="s">
        <v>353</v>
      </c>
      <c r="J4" s="80"/>
      <c r="K4" s="80" t="s">
        <v>354</v>
      </c>
      <c r="L4" s="80"/>
    </row>
    <row r="5" spans="1:12" ht="50.1" customHeight="1" thickBot="1">
      <c r="B5" s="78"/>
      <c r="C5" s="79"/>
      <c r="D5" s="61" t="s">
        <v>355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298725362</v>
      </c>
      <c r="E6" s="35">
        <v>2.0173102793023659E-2</v>
      </c>
      <c r="F6" s="36">
        <v>12</v>
      </c>
      <c r="G6" s="37">
        <v>34830</v>
      </c>
      <c r="H6" s="36">
        <v>13</v>
      </c>
      <c r="I6" s="37">
        <v>6581</v>
      </c>
      <c r="J6" s="36">
        <v>11</v>
      </c>
      <c r="K6" s="37">
        <v>45392.092691080397</v>
      </c>
      <c r="L6" s="36">
        <v>13</v>
      </c>
    </row>
    <row r="7" spans="1:12" ht="18.75" customHeight="1">
      <c r="B7" s="38" t="s">
        <v>68</v>
      </c>
      <c r="C7" s="39"/>
      <c r="D7" s="40">
        <v>1776783868</v>
      </c>
      <c r="E7" s="41">
        <v>0.11998727985523433</v>
      </c>
      <c r="F7" s="42">
        <v>2</v>
      </c>
      <c r="G7" s="43">
        <v>40678</v>
      </c>
      <c r="H7" s="42">
        <v>12</v>
      </c>
      <c r="I7" s="43">
        <v>7368</v>
      </c>
      <c r="J7" s="42">
        <v>10</v>
      </c>
      <c r="K7" s="43">
        <v>241148.733441911</v>
      </c>
      <c r="L7" s="42">
        <v>1</v>
      </c>
    </row>
    <row r="8" spans="1:12" ht="18.75" customHeight="1">
      <c r="B8" s="38" t="s">
        <v>69</v>
      </c>
      <c r="C8" s="39"/>
      <c r="D8" s="40">
        <v>162639905</v>
      </c>
      <c r="E8" s="41">
        <v>1.0983170293430267E-2</v>
      </c>
      <c r="F8" s="42">
        <v>15</v>
      </c>
      <c r="G8" s="43">
        <v>16098</v>
      </c>
      <c r="H8" s="42">
        <v>16</v>
      </c>
      <c r="I8" s="43">
        <v>3172</v>
      </c>
      <c r="J8" s="42">
        <v>16</v>
      </c>
      <c r="K8" s="43">
        <v>51273.614438839802</v>
      </c>
      <c r="L8" s="42">
        <v>12</v>
      </c>
    </row>
    <row r="9" spans="1:12" ht="18.75" customHeight="1">
      <c r="B9" s="38" t="s">
        <v>70</v>
      </c>
      <c r="C9" s="39"/>
      <c r="D9" s="40">
        <v>965645599</v>
      </c>
      <c r="E9" s="41">
        <v>6.5210626241563999E-2</v>
      </c>
      <c r="F9" s="42">
        <v>8</v>
      </c>
      <c r="G9" s="43">
        <v>172686</v>
      </c>
      <c r="H9" s="42">
        <v>3</v>
      </c>
      <c r="I9" s="43">
        <v>12522</v>
      </c>
      <c r="J9" s="42">
        <v>3</v>
      </c>
      <c r="K9" s="43">
        <v>77115.923893946703</v>
      </c>
      <c r="L9" s="42">
        <v>10</v>
      </c>
    </row>
    <row r="10" spans="1:12" ht="18.75" customHeight="1">
      <c r="B10" s="38" t="s">
        <v>71</v>
      </c>
      <c r="C10" s="39"/>
      <c r="D10" s="40">
        <v>481665172</v>
      </c>
      <c r="E10" s="41">
        <v>3.2527137841665492E-2</v>
      </c>
      <c r="F10" s="42">
        <v>11</v>
      </c>
      <c r="G10" s="43">
        <v>41592</v>
      </c>
      <c r="H10" s="42">
        <v>11</v>
      </c>
      <c r="I10" s="43">
        <v>4146</v>
      </c>
      <c r="J10" s="42">
        <v>14</v>
      </c>
      <c r="K10" s="43">
        <v>116175.873613121</v>
      </c>
      <c r="L10" s="42">
        <v>7</v>
      </c>
    </row>
    <row r="11" spans="1:12" ht="18.75" customHeight="1">
      <c r="B11" s="38" t="s">
        <v>72</v>
      </c>
      <c r="C11" s="39"/>
      <c r="D11" s="40">
        <v>1009750182</v>
      </c>
      <c r="E11" s="41">
        <v>6.818903517392122E-2</v>
      </c>
      <c r="F11" s="42">
        <v>6</v>
      </c>
      <c r="G11" s="43">
        <v>113290</v>
      </c>
      <c r="H11" s="42">
        <v>5</v>
      </c>
      <c r="I11" s="43">
        <v>8253</v>
      </c>
      <c r="J11" s="42">
        <v>6</v>
      </c>
      <c r="K11" s="43">
        <v>122349.470737913</v>
      </c>
      <c r="L11" s="42">
        <v>6</v>
      </c>
    </row>
    <row r="12" spans="1:12" ht="18.75" customHeight="1">
      <c r="B12" s="38" t="s">
        <v>73</v>
      </c>
      <c r="C12" s="39"/>
      <c r="D12" s="40">
        <v>595973174</v>
      </c>
      <c r="E12" s="41">
        <v>4.024642574870016E-2</v>
      </c>
      <c r="F12" s="42">
        <v>10</v>
      </c>
      <c r="G12" s="43">
        <v>52328</v>
      </c>
      <c r="H12" s="42">
        <v>10</v>
      </c>
      <c r="I12" s="43">
        <v>7990</v>
      </c>
      <c r="J12" s="42">
        <v>8</v>
      </c>
      <c r="K12" s="43">
        <v>74589.884105131394</v>
      </c>
      <c r="L12" s="42">
        <v>11</v>
      </c>
    </row>
    <row r="13" spans="1:12" ht="18.75" customHeight="1">
      <c r="B13" s="38" t="s">
        <v>74</v>
      </c>
      <c r="C13" s="39"/>
      <c r="D13" s="40">
        <v>50355925</v>
      </c>
      <c r="E13" s="41">
        <v>3.4005658055334116E-3</v>
      </c>
      <c r="F13" s="42">
        <v>17</v>
      </c>
      <c r="G13" s="43">
        <v>12402</v>
      </c>
      <c r="H13" s="42">
        <v>17</v>
      </c>
      <c r="I13" s="43">
        <v>2499</v>
      </c>
      <c r="J13" s="42">
        <v>17</v>
      </c>
      <c r="K13" s="43">
        <v>20150.430172068802</v>
      </c>
      <c r="L13" s="42">
        <v>16</v>
      </c>
    </row>
    <row r="14" spans="1:12" ht="18.75" customHeight="1">
      <c r="B14" s="38" t="s">
        <v>75</v>
      </c>
      <c r="C14" s="39"/>
      <c r="D14" s="40">
        <v>2999776914</v>
      </c>
      <c r="E14" s="41">
        <v>0.20257673348224547</v>
      </c>
      <c r="F14" s="42">
        <v>1</v>
      </c>
      <c r="G14" s="43">
        <v>222285</v>
      </c>
      <c r="H14" s="42">
        <v>1</v>
      </c>
      <c r="I14" s="43">
        <v>14120</v>
      </c>
      <c r="J14" s="42">
        <v>1</v>
      </c>
      <c r="K14" s="43">
        <v>212448.789943343</v>
      </c>
      <c r="L14" s="42">
        <v>2</v>
      </c>
    </row>
    <row r="15" spans="1:12" ht="18.75" customHeight="1">
      <c r="B15" s="38" t="s">
        <v>76</v>
      </c>
      <c r="C15" s="39"/>
      <c r="D15" s="40">
        <v>1121415538</v>
      </c>
      <c r="E15" s="41">
        <v>7.5729863612209569E-2</v>
      </c>
      <c r="F15" s="42">
        <v>4</v>
      </c>
      <c r="G15" s="43">
        <v>78294</v>
      </c>
      <c r="H15" s="42">
        <v>6</v>
      </c>
      <c r="I15" s="43">
        <v>10344</v>
      </c>
      <c r="J15" s="42">
        <v>5</v>
      </c>
      <c r="K15" s="43">
        <v>108412.174980665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1062391627</v>
      </c>
      <c r="E16" s="41">
        <v>7.1743943515310396E-2</v>
      </c>
      <c r="F16" s="42">
        <v>5</v>
      </c>
      <c r="G16" s="43">
        <v>177126</v>
      </c>
      <c r="H16" s="42">
        <v>2</v>
      </c>
      <c r="I16" s="43">
        <v>12807</v>
      </c>
      <c r="J16" s="42">
        <v>2</v>
      </c>
      <c r="K16" s="43">
        <v>82953.980401342997</v>
      </c>
      <c r="L16" s="42">
        <v>9</v>
      </c>
    </row>
    <row r="17" spans="2:12" ht="18.75" customHeight="1">
      <c r="B17" s="38" t="s">
        <v>79</v>
      </c>
      <c r="C17" s="39"/>
      <c r="D17" s="40">
        <v>238512331</v>
      </c>
      <c r="E17" s="41">
        <v>1.610688070960203E-2</v>
      </c>
      <c r="F17" s="42">
        <v>14</v>
      </c>
      <c r="G17" s="43">
        <v>57568</v>
      </c>
      <c r="H17" s="42">
        <v>7</v>
      </c>
      <c r="I17" s="43">
        <v>7920</v>
      </c>
      <c r="J17" s="42">
        <v>9</v>
      </c>
      <c r="K17" s="43">
        <v>30115.193308080801</v>
      </c>
      <c r="L17" s="42">
        <v>15</v>
      </c>
    </row>
    <row r="18" spans="2:12" ht="18.75" customHeight="1">
      <c r="B18" s="38" t="s">
        <v>80</v>
      </c>
      <c r="C18" s="39"/>
      <c r="D18" s="40">
        <v>1765217723</v>
      </c>
      <c r="E18" s="41">
        <v>0.11920621114904253</v>
      </c>
      <c r="F18" s="42">
        <v>3</v>
      </c>
      <c r="G18" s="43">
        <v>168210</v>
      </c>
      <c r="H18" s="42">
        <v>4</v>
      </c>
      <c r="I18" s="43">
        <v>12306</v>
      </c>
      <c r="J18" s="42">
        <v>4</v>
      </c>
      <c r="K18" s="43">
        <v>143443.663497481</v>
      </c>
      <c r="L18" s="42">
        <v>5</v>
      </c>
    </row>
    <row r="19" spans="2:12" ht="18.75" customHeight="1">
      <c r="B19" s="38" t="s">
        <v>81</v>
      </c>
      <c r="C19" s="39"/>
      <c r="D19" s="40">
        <v>946075902</v>
      </c>
      <c r="E19" s="41">
        <v>6.3889072870379773E-2</v>
      </c>
      <c r="F19" s="42">
        <v>9</v>
      </c>
      <c r="G19" s="43">
        <v>55984</v>
      </c>
      <c r="H19" s="42">
        <v>9</v>
      </c>
      <c r="I19" s="43">
        <v>6203</v>
      </c>
      <c r="J19" s="42">
        <v>12</v>
      </c>
      <c r="K19" s="43">
        <v>152519.08786071301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21703</v>
      </c>
      <c r="E20" s="41">
        <v>1.4656166017701319E-6</v>
      </c>
      <c r="F20" s="42">
        <v>20</v>
      </c>
      <c r="G20" s="43">
        <v>23</v>
      </c>
      <c r="H20" s="42">
        <v>20</v>
      </c>
      <c r="I20" s="43">
        <v>4</v>
      </c>
      <c r="J20" s="42">
        <v>20</v>
      </c>
      <c r="K20" s="43">
        <v>5425.75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6643225</v>
      </c>
      <c r="E22" s="41">
        <v>4.4862096711488665E-4</v>
      </c>
      <c r="F22" s="42">
        <v>18</v>
      </c>
      <c r="G22" s="43">
        <v>1481</v>
      </c>
      <c r="H22" s="42">
        <v>18</v>
      </c>
      <c r="I22" s="43">
        <v>404</v>
      </c>
      <c r="J22" s="42">
        <v>18</v>
      </c>
      <c r="K22" s="43">
        <v>16443.626237623801</v>
      </c>
      <c r="L22" s="42">
        <v>18</v>
      </c>
    </row>
    <row r="23" spans="2:12" ht="18.75" customHeight="1">
      <c r="B23" s="38" t="s">
        <v>86</v>
      </c>
      <c r="C23" s="39"/>
      <c r="D23" s="40">
        <v>278652724</v>
      </c>
      <c r="E23" s="41">
        <v>1.8817585514577271E-2</v>
      </c>
      <c r="F23" s="42">
        <v>13</v>
      </c>
      <c r="G23" s="43">
        <v>57089</v>
      </c>
      <c r="H23" s="42">
        <v>8</v>
      </c>
      <c r="I23" s="43">
        <v>8018</v>
      </c>
      <c r="J23" s="42">
        <v>7</v>
      </c>
      <c r="K23" s="43">
        <v>34753.395360438997</v>
      </c>
      <c r="L23" s="42">
        <v>14</v>
      </c>
    </row>
    <row r="24" spans="2:12" ht="18.75" customHeight="1">
      <c r="B24" s="38" t="s">
        <v>87</v>
      </c>
      <c r="C24" s="39"/>
      <c r="D24" s="40">
        <v>976487565</v>
      </c>
      <c r="E24" s="41">
        <v>6.5942790705713072E-2</v>
      </c>
      <c r="F24" s="42">
        <v>7</v>
      </c>
      <c r="G24" s="43">
        <v>30868</v>
      </c>
      <c r="H24" s="42">
        <v>14</v>
      </c>
      <c r="I24" s="43">
        <v>5763</v>
      </c>
      <c r="J24" s="42">
        <v>13</v>
      </c>
      <c r="K24" s="43">
        <v>169440.84070796499</v>
      </c>
      <c r="L24" s="42">
        <v>3</v>
      </c>
    </row>
    <row r="25" spans="2:12" ht="18.75" customHeight="1">
      <c r="B25" s="38" t="s">
        <v>88</v>
      </c>
      <c r="C25" s="39"/>
      <c r="D25" s="40">
        <v>70819423</v>
      </c>
      <c r="E25" s="41">
        <v>4.7824780941151694E-3</v>
      </c>
      <c r="F25" s="42">
        <v>16</v>
      </c>
      <c r="G25" s="43">
        <v>23722</v>
      </c>
      <c r="H25" s="42">
        <v>15</v>
      </c>
      <c r="I25" s="43">
        <v>4096</v>
      </c>
      <c r="J25" s="42">
        <v>15</v>
      </c>
      <c r="K25" s="43">
        <v>17289.8981933594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548048</v>
      </c>
      <c r="E27" s="47">
        <v>3.7010010015523993E-5</v>
      </c>
      <c r="F27" s="48">
        <v>19</v>
      </c>
      <c r="G27" s="49">
        <v>468</v>
      </c>
      <c r="H27" s="48">
        <v>19</v>
      </c>
      <c r="I27" s="49">
        <v>86</v>
      </c>
      <c r="J27" s="48">
        <v>19</v>
      </c>
      <c r="K27" s="49">
        <v>6372.6511627907003</v>
      </c>
      <c r="L27" s="48">
        <v>19</v>
      </c>
    </row>
    <row r="28" spans="2:12" ht="18.75" customHeight="1" thickTop="1">
      <c r="B28" s="50" t="s">
        <v>91</v>
      </c>
      <c r="C28" s="51"/>
      <c r="D28" s="52">
        <v>14808101910</v>
      </c>
      <c r="E28" s="53"/>
      <c r="F28" s="54"/>
      <c r="G28" s="55">
        <v>471617</v>
      </c>
      <c r="H28" s="54"/>
      <c r="I28" s="55">
        <v>17375</v>
      </c>
      <c r="J28" s="54"/>
      <c r="K28" s="55">
        <v>852264.85812949599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482" priority="17" stopIfTrue="1" operator="equal">
      <formula>0</formula>
    </cfRule>
  </conditionalFormatting>
  <conditionalFormatting sqref="E6:F27">
    <cfRule type="expression" dxfId="481" priority="18" stopIfTrue="1">
      <formula>$F6&lt;=5</formula>
    </cfRule>
  </conditionalFormatting>
  <conditionalFormatting sqref="H6:H27">
    <cfRule type="expression" dxfId="480" priority="19" stopIfTrue="1">
      <formula>$H6&lt;=5</formula>
    </cfRule>
  </conditionalFormatting>
  <conditionalFormatting sqref="J6:J27">
    <cfRule type="expression" dxfId="479" priority="20" stopIfTrue="1">
      <formula>$J6&lt;=5</formula>
    </cfRule>
  </conditionalFormatting>
  <conditionalFormatting sqref="L6:L27">
    <cfRule type="expression" dxfId="478" priority="21" stopIfTrue="1">
      <formula>$L6&lt;=5</formula>
    </cfRule>
  </conditionalFormatting>
  <conditionalFormatting sqref="D7:D27">
    <cfRule type="cellIs" dxfId="477" priority="15" stopIfTrue="1" operator="equal">
      <formula>0</formula>
    </cfRule>
  </conditionalFormatting>
  <conditionalFormatting sqref="D7:D27">
    <cfRule type="expression" dxfId="476" priority="16" stopIfTrue="1">
      <formula>$F7&lt;=5</formula>
    </cfRule>
  </conditionalFormatting>
  <conditionalFormatting sqref="G7:G27">
    <cfRule type="cellIs" dxfId="475" priority="13" stopIfTrue="1" operator="equal">
      <formula>0</formula>
    </cfRule>
  </conditionalFormatting>
  <conditionalFormatting sqref="G7:G27">
    <cfRule type="expression" dxfId="474" priority="14" stopIfTrue="1">
      <formula>$H7&lt;=5</formula>
    </cfRule>
  </conditionalFormatting>
  <conditionalFormatting sqref="I7:I27">
    <cfRule type="cellIs" dxfId="473" priority="11" stopIfTrue="1" operator="equal">
      <formula>0</formula>
    </cfRule>
  </conditionalFormatting>
  <conditionalFormatting sqref="I7:I27">
    <cfRule type="expression" dxfId="472" priority="12" stopIfTrue="1">
      <formula>$J7&lt;=5</formula>
    </cfRule>
  </conditionalFormatting>
  <conditionalFormatting sqref="K7:K27">
    <cfRule type="cellIs" dxfId="471" priority="9" stopIfTrue="1" operator="equal">
      <formula>0</formula>
    </cfRule>
  </conditionalFormatting>
  <conditionalFormatting sqref="K7:K27">
    <cfRule type="expression" dxfId="470" priority="10" stopIfTrue="1">
      <formula>$L7&lt;=5</formula>
    </cfRule>
  </conditionalFormatting>
  <conditionalFormatting sqref="D6">
    <cfRule type="cellIs" dxfId="469" priority="7" stopIfTrue="1" operator="equal">
      <formula>0</formula>
    </cfRule>
  </conditionalFormatting>
  <conditionalFormatting sqref="D6">
    <cfRule type="expression" dxfId="468" priority="8" stopIfTrue="1">
      <formula>$F6&lt;=5</formula>
    </cfRule>
  </conditionalFormatting>
  <conditionalFormatting sqref="G6">
    <cfRule type="cellIs" dxfId="467" priority="5" stopIfTrue="1" operator="equal">
      <formula>0</formula>
    </cfRule>
  </conditionalFormatting>
  <conditionalFormatting sqref="G6">
    <cfRule type="expression" dxfId="466" priority="6" stopIfTrue="1">
      <formula>$H6&lt;=5</formula>
    </cfRule>
  </conditionalFormatting>
  <conditionalFormatting sqref="I6">
    <cfRule type="cellIs" dxfId="465" priority="3" stopIfTrue="1" operator="equal">
      <formula>0</formula>
    </cfRule>
  </conditionalFormatting>
  <conditionalFormatting sqref="I6">
    <cfRule type="expression" dxfId="464" priority="4" stopIfTrue="1">
      <formula>$J6&lt;=5</formula>
    </cfRule>
  </conditionalFormatting>
  <conditionalFormatting sqref="K6">
    <cfRule type="cellIs" dxfId="463" priority="1" stopIfTrue="1" operator="equal">
      <formula>0</formula>
    </cfRule>
  </conditionalFormatting>
  <conditionalFormatting sqref="K6">
    <cfRule type="expression" dxfId="46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522</v>
      </c>
    </row>
    <row r="3" spans="1:12" ht="18.75" customHeight="1">
      <c r="B3" s="31" t="s">
        <v>356</v>
      </c>
      <c r="C3" s="31"/>
    </row>
    <row r="4" spans="1:12" ht="24.95" customHeight="1">
      <c r="B4" s="76" t="s">
        <v>273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357</v>
      </c>
      <c r="C6" s="33"/>
      <c r="D6" s="34">
        <v>154864927</v>
      </c>
      <c r="E6" s="35">
        <v>1.8313892303335532E-2</v>
      </c>
      <c r="F6" s="36">
        <v>13</v>
      </c>
      <c r="G6" s="37">
        <v>24793</v>
      </c>
      <c r="H6" s="36">
        <v>12</v>
      </c>
      <c r="I6" s="37">
        <v>4183</v>
      </c>
      <c r="J6" s="36">
        <v>11</v>
      </c>
      <c r="K6" s="37">
        <v>37022.454458522603</v>
      </c>
      <c r="L6" s="36">
        <v>13</v>
      </c>
    </row>
    <row r="7" spans="1:12" ht="18.75" customHeight="1">
      <c r="B7" s="38" t="s">
        <v>68</v>
      </c>
      <c r="C7" s="39"/>
      <c r="D7" s="40">
        <v>1006512474</v>
      </c>
      <c r="E7" s="41">
        <v>0.119027344718277</v>
      </c>
      <c r="F7" s="42">
        <v>3</v>
      </c>
      <c r="G7" s="43">
        <v>25834</v>
      </c>
      <c r="H7" s="42">
        <v>11</v>
      </c>
      <c r="I7" s="43">
        <v>4319</v>
      </c>
      <c r="J7" s="42">
        <v>10</v>
      </c>
      <c r="K7" s="43">
        <v>233042.94373697601</v>
      </c>
      <c r="L7" s="42">
        <v>1</v>
      </c>
    </row>
    <row r="8" spans="1:12" ht="18.75" customHeight="1">
      <c r="B8" s="38" t="s">
        <v>69</v>
      </c>
      <c r="C8" s="39"/>
      <c r="D8" s="40">
        <v>92047844</v>
      </c>
      <c r="E8" s="41">
        <v>1.0885320094266597E-2</v>
      </c>
      <c r="F8" s="42">
        <v>15</v>
      </c>
      <c r="G8" s="43">
        <v>10893</v>
      </c>
      <c r="H8" s="42">
        <v>16</v>
      </c>
      <c r="I8" s="43">
        <v>1733</v>
      </c>
      <c r="J8" s="42">
        <v>16</v>
      </c>
      <c r="K8" s="43">
        <v>53114.739757645701</v>
      </c>
      <c r="L8" s="42">
        <v>12</v>
      </c>
    </row>
    <row r="9" spans="1:12" ht="18.75" customHeight="1">
      <c r="B9" s="38" t="s">
        <v>70</v>
      </c>
      <c r="C9" s="39"/>
      <c r="D9" s="40">
        <v>582973366</v>
      </c>
      <c r="E9" s="41">
        <v>6.8940796650729108E-2</v>
      </c>
      <c r="F9" s="42">
        <v>7</v>
      </c>
      <c r="G9" s="43">
        <v>108669</v>
      </c>
      <c r="H9" s="42">
        <v>4</v>
      </c>
      <c r="I9" s="43">
        <v>7400</v>
      </c>
      <c r="J9" s="42">
        <v>4</v>
      </c>
      <c r="K9" s="43">
        <v>78780.184594594597</v>
      </c>
      <c r="L9" s="42">
        <v>10</v>
      </c>
    </row>
    <row r="10" spans="1:12" ht="18.75" customHeight="1">
      <c r="B10" s="38" t="s">
        <v>71</v>
      </c>
      <c r="C10" s="39"/>
      <c r="D10" s="40">
        <v>202424685</v>
      </c>
      <c r="E10" s="41">
        <v>2.3938176012097429E-2</v>
      </c>
      <c r="F10" s="42">
        <v>11</v>
      </c>
      <c r="G10" s="43">
        <v>22392</v>
      </c>
      <c r="H10" s="42">
        <v>13</v>
      </c>
      <c r="I10" s="43">
        <v>1973</v>
      </c>
      <c r="J10" s="42">
        <v>15</v>
      </c>
      <c r="K10" s="43">
        <v>102597.40750126699</v>
      </c>
      <c r="L10" s="42">
        <v>7</v>
      </c>
    </row>
    <row r="11" spans="1:12" ht="18.75" customHeight="1">
      <c r="B11" s="38" t="s">
        <v>72</v>
      </c>
      <c r="C11" s="39"/>
      <c r="D11" s="40">
        <v>500067419</v>
      </c>
      <c r="E11" s="41">
        <v>5.9136571678188719E-2</v>
      </c>
      <c r="F11" s="42">
        <v>8</v>
      </c>
      <c r="G11" s="43">
        <v>77876</v>
      </c>
      <c r="H11" s="42">
        <v>5</v>
      </c>
      <c r="I11" s="43">
        <v>5162</v>
      </c>
      <c r="J11" s="42">
        <v>7</v>
      </c>
      <c r="K11" s="43">
        <v>96874.742154203806</v>
      </c>
      <c r="L11" s="42">
        <v>8</v>
      </c>
    </row>
    <row r="12" spans="1:12" ht="18.75" customHeight="1">
      <c r="B12" s="38" t="s">
        <v>73</v>
      </c>
      <c r="C12" s="39"/>
      <c r="D12" s="40">
        <v>387167991</v>
      </c>
      <c r="E12" s="41">
        <v>4.5785401690550502E-2</v>
      </c>
      <c r="F12" s="42">
        <v>10</v>
      </c>
      <c r="G12" s="43">
        <v>42184</v>
      </c>
      <c r="H12" s="42">
        <v>8</v>
      </c>
      <c r="I12" s="43">
        <v>5476</v>
      </c>
      <c r="J12" s="42">
        <v>6</v>
      </c>
      <c r="K12" s="43">
        <v>70702.701059167302</v>
      </c>
      <c r="L12" s="42">
        <v>11</v>
      </c>
    </row>
    <row r="13" spans="1:12" ht="18.75" customHeight="1">
      <c r="B13" s="38" t="s">
        <v>74</v>
      </c>
      <c r="C13" s="39"/>
      <c r="D13" s="40">
        <v>40386286</v>
      </c>
      <c r="E13" s="41">
        <v>4.775969011600073E-3</v>
      </c>
      <c r="F13" s="42">
        <v>17</v>
      </c>
      <c r="G13" s="43">
        <v>9174</v>
      </c>
      <c r="H13" s="42">
        <v>17</v>
      </c>
      <c r="I13" s="43">
        <v>1610</v>
      </c>
      <c r="J13" s="42">
        <v>17</v>
      </c>
      <c r="K13" s="43">
        <v>25084.649689441001</v>
      </c>
      <c r="L13" s="42">
        <v>16</v>
      </c>
    </row>
    <row r="14" spans="1:12" ht="18.75" customHeight="1">
      <c r="B14" s="38" t="s">
        <v>75</v>
      </c>
      <c r="C14" s="39"/>
      <c r="D14" s="40">
        <v>1540840331</v>
      </c>
      <c r="E14" s="41">
        <v>0.18221545978948397</v>
      </c>
      <c r="F14" s="42">
        <v>1</v>
      </c>
      <c r="G14" s="43">
        <v>146885</v>
      </c>
      <c r="H14" s="42">
        <v>1</v>
      </c>
      <c r="I14" s="43">
        <v>8477</v>
      </c>
      <c r="J14" s="42">
        <v>1</v>
      </c>
      <c r="K14" s="43">
        <v>181767.173646337</v>
      </c>
      <c r="L14" s="42">
        <v>2</v>
      </c>
    </row>
    <row r="15" spans="1:12" ht="18.75" customHeight="1">
      <c r="B15" s="38" t="s">
        <v>76</v>
      </c>
      <c r="C15" s="39"/>
      <c r="D15" s="40">
        <v>683201957</v>
      </c>
      <c r="E15" s="41">
        <v>8.0793548961063805E-2</v>
      </c>
      <c r="F15" s="42">
        <v>4</v>
      </c>
      <c r="G15" s="43">
        <v>56581</v>
      </c>
      <c r="H15" s="42">
        <v>6</v>
      </c>
      <c r="I15" s="43">
        <v>6357</v>
      </c>
      <c r="J15" s="42">
        <v>5</v>
      </c>
      <c r="K15" s="43">
        <v>107472.38587384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679835418</v>
      </c>
      <c r="E16" s="41">
        <v>8.0395431492665176E-2</v>
      </c>
      <c r="F16" s="42">
        <v>5</v>
      </c>
      <c r="G16" s="43">
        <v>124482</v>
      </c>
      <c r="H16" s="42">
        <v>2</v>
      </c>
      <c r="I16" s="43">
        <v>8040</v>
      </c>
      <c r="J16" s="42">
        <v>2</v>
      </c>
      <c r="K16" s="43">
        <v>84556.644029850795</v>
      </c>
      <c r="L16" s="42">
        <v>9</v>
      </c>
    </row>
    <row r="17" spans="2:12" ht="18.75" customHeight="1">
      <c r="B17" s="38" t="s">
        <v>116</v>
      </c>
      <c r="C17" s="39"/>
      <c r="D17" s="40">
        <v>139431654</v>
      </c>
      <c r="E17" s="41">
        <v>1.6488796685591327E-2</v>
      </c>
      <c r="F17" s="42">
        <v>14</v>
      </c>
      <c r="G17" s="43">
        <v>39549</v>
      </c>
      <c r="H17" s="42">
        <v>9</v>
      </c>
      <c r="I17" s="43">
        <v>4850</v>
      </c>
      <c r="J17" s="42">
        <v>8</v>
      </c>
      <c r="K17" s="43">
        <v>28748.794639175299</v>
      </c>
      <c r="L17" s="42">
        <v>15</v>
      </c>
    </row>
    <row r="18" spans="2:12" ht="18.75" customHeight="1">
      <c r="B18" s="38" t="s">
        <v>143</v>
      </c>
      <c r="C18" s="39"/>
      <c r="D18" s="40">
        <v>1077719399</v>
      </c>
      <c r="E18" s="41">
        <v>0.12744807613218642</v>
      </c>
      <c r="F18" s="42">
        <v>2</v>
      </c>
      <c r="G18" s="43">
        <v>121317</v>
      </c>
      <c r="H18" s="42">
        <v>3</v>
      </c>
      <c r="I18" s="43">
        <v>7493</v>
      </c>
      <c r="J18" s="42">
        <v>3</v>
      </c>
      <c r="K18" s="43">
        <v>143830.16135059399</v>
      </c>
      <c r="L18" s="42">
        <v>5</v>
      </c>
    </row>
    <row r="19" spans="2:12" ht="18.75" customHeight="1">
      <c r="B19" s="38" t="s">
        <v>81</v>
      </c>
      <c r="C19" s="39"/>
      <c r="D19" s="40">
        <v>645374548</v>
      </c>
      <c r="E19" s="41">
        <v>7.632018557297901E-2</v>
      </c>
      <c r="F19" s="42">
        <v>6</v>
      </c>
      <c r="G19" s="43">
        <v>39277</v>
      </c>
      <c r="H19" s="42">
        <v>10</v>
      </c>
      <c r="I19" s="43">
        <v>3895</v>
      </c>
      <c r="J19" s="42">
        <v>12</v>
      </c>
      <c r="K19" s="43">
        <v>165693.080359435</v>
      </c>
      <c r="L19" s="42">
        <v>3</v>
      </c>
    </row>
    <row r="20" spans="2:12" ht="18.75" customHeight="1">
      <c r="B20" s="38" t="s">
        <v>82</v>
      </c>
      <c r="C20" s="39" t="s">
        <v>115</v>
      </c>
      <c r="D20" s="40">
        <v>16705</v>
      </c>
      <c r="E20" s="41">
        <v>1.9754864891210651E-6</v>
      </c>
      <c r="F20" s="42">
        <v>20</v>
      </c>
      <c r="G20" s="43">
        <v>11</v>
      </c>
      <c r="H20" s="42">
        <v>20</v>
      </c>
      <c r="I20" s="43">
        <v>5</v>
      </c>
      <c r="J20" s="42">
        <v>20</v>
      </c>
      <c r="K20" s="43">
        <v>3341</v>
      </c>
      <c r="L20" s="42">
        <v>20</v>
      </c>
    </row>
    <row r="21" spans="2:12" ht="18.75" customHeight="1">
      <c r="B21" s="38" t="s">
        <v>358</v>
      </c>
      <c r="C21" s="39" t="s">
        <v>359</v>
      </c>
      <c r="D21" s="40">
        <v>833</v>
      </c>
      <c r="E21" s="41">
        <v>9.8508245761020483E-8</v>
      </c>
      <c r="F21" s="42">
        <v>21</v>
      </c>
      <c r="G21" s="43">
        <v>2</v>
      </c>
      <c r="H21" s="42">
        <v>21</v>
      </c>
      <c r="I21" s="43">
        <v>1</v>
      </c>
      <c r="J21" s="42">
        <v>21</v>
      </c>
      <c r="K21" s="43">
        <v>833</v>
      </c>
      <c r="L21" s="42">
        <v>21</v>
      </c>
    </row>
    <row r="22" spans="2:12" ht="18.75" customHeight="1">
      <c r="B22" s="38" t="s">
        <v>85</v>
      </c>
      <c r="C22" s="39"/>
      <c r="D22" s="40">
        <v>3609514</v>
      </c>
      <c r="E22" s="41">
        <v>4.2685101103222582E-4</v>
      </c>
      <c r="F22" s="42">
        <v>18</v>
      </c>
      <c r="G22" s="43">
        <v>730</v>
      </c>
      <c r="H22" s="42">
        <v>19</v>
      </c>
      <c r="I22" s="43">
        <v>199</v>
      </c>
      <c r="J22" s="42">
        <v>18</v>
      </c>
      <c r="K22" s="43">
        <v>18138.261306532699</v>
      </c>
      <c r="L22" s="42">
        <v>18</v>
      </c>
    </row>
    <row r="23" spans="2:12" ht="18.75" customHeight="1">
      <c r="B23" s="38" t="s">
        <v>86</v>
      </c>
      <c r="C23" s="39"/>
      <c r="D23" s="40">
        <v>172924819</v>
      </c>
      <c r="E23" s="41">
        <v>2.0449604523687857E-2</v>
      </c>
      <c r="F23" s="42">
        <v>12</v>
      </c>
      <c r="G23" s="43">
        <v>42303</v>
      </c>
      <c r="H23" s="42">
        <v>7</v>
      </c>
      <c r="I23" s="43">
        <v>4817</v>
      </c>
      <c r="J23" s="42">
        <v>9</v>
      </c>
      <c r="K23" s="43">
        <v>35898.862154868199</v>
      </c>
      <c r="L23" s="42">
        <v>14</v>
      </c>
    </row>
    <row r="24" spans="2:12" ht="18.75" customHeight="1">
      <c r="B24" s="38" t="s">
        <v>360</v>
      </c>
      <c r="C24" s="39"/>
      <c r="D24" s="40">
        <v>495775742</v>
      </c>
      <c r="E24" s="41">
        <v>5.8629049982338879E-2</v>
      </c>
      <c r="F24" s="42">
        <v>9</v>
      </c>
      <c r="G24" s="43">
        <v>21537</v>
      </c>
      <c r="H24" s="42">
        <v>14</v>
      </c>
      <c r="I24" s="43">
        <v>3429</v>
      </c>
      <c r="J24" s="42">
        <v>13</v>
      </c>
      <c r="K24" s="43">
        <v>144583.18518518499</v>
      </c>
      <c r="L24" s="42">
        <v>4</v>
      </c>
    </row>
    <row r="25" spans="2:12" ht="18.75" customHeight="1">
      <c r="B25" s="38" t="s">
        <v>361</v>
      </c>
      <c r="C25" s="39"/>
      <c r="D25" s="40">
        <v>50473680</v>
      </c>
      <c r="E25" s="41">
        <v>5.9688759590673527E-3</v>
      </c>
      <c r="F25" s="42">
        <v>16</v>
      </c>
      <c r="G25" s="43">
        <v>17200</v>
      </c>
      <c r="H25" s="42">
        <v>15</v>
      </c>
      <c r="I25" s="43">
        <v>2339</v>
      </c>
      <c r="J25" s="42">
        <v>14</v>
      </c>
      <c r="K25" s="43">
        <v>21579.1705857204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495308</v>
      </c>
      <c r="E27" s="47">
        <v>5.857373612412909E-5</v>
      </c>
      <c r="F27" s="48">
        <v>19</v>
      </c>
      <c r="G27" s="49">
        <v>807</v>
      </c>
      <c r="H27" s="48">
        <v>18</v>
      </c>
      <c r="I27" s="49">
        <v>120</v>
      </c>
      <c r="J27" s="48">
        <v>19</v>
      </c>
      <c r="K27" s="49">
        <v>4127.5666666666702</v>
      </c>
      <c r="L27" s="48">
        <v>19</v>
      </c>
    </row>
    <row r="28" spans="2:12" ht="18.75" customHeight="1" thickTop="1">
      <c r="B28" s="50" t="s">
        <v>127</v>
      </c>
      <c r="C28" s="51"/>
      <c r="D28" s="52">
        <v>8456144900</v>
      </c>
      <c r="E28" s="53"/>
      <c r="F28" s="54"/>
      <c r="G28" s="55">
        <v>294884</v>
      </c>
      <c r="H28" s="54"/>
      <c r="I28" s="55">
        <v>9987</v>
      </c>
      <c r="J28" s="54"/>
      <c r="K28" s="55">
        <v>846715.21978572104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461" priority="17" stopIfTrue="1" operator="equal">
      <formula>0</formula>
    </cfRule>
  </conditionalFormatting>
  <conditionalFormatting sqref="E6:F27">
    <cfRule type="expression" dxfId="460" priority="18" stopIfTrue="1">
      <formula>$F6&lt;=5</formula>
    </cfRule>
  </conditionalFormatting>
  <conditionalFormatting sqref="H6:H27">
    <cfRule type="expression" dxfId="459" priority="19" stopIfTrue="1">
      <formula>$H6&lt;=5</formula>
    </cfRule>
  </conditionalFormatting>
  <conditionalFormatting sqref="J6:J27">
    <cfRule type="expression" dxfId="458" priority="20" stopIfTrue="1">
      <formula>$J6&lt;=5</formula>
    </cfRule>
  </conditionalFormatting>
  <conditionalFormatting sqref="L6:L27">
    <cfRule type="expression" dxfId="457" priority="21" stopIfTrue="1">
      <formula>$L6&lt;=5</formula>
    </cfRule>
  </conditionalFormatting>
  <conditionalFormatting sqref="D7:D27">
    <cfRule type="cellIs" dxfId="456" priority="15" stopIfTrue="1" operator="equal">
      <formula>0</formula>
    </cfRule>
  </conditionalFormatting>
  <conditionalFormatting sqref="D7:D27">
    <cfRule type="expression" dxfId="455" priority="16" stopIfTrue="1">
      <formula>$F7&lt;=5</formula>
    </cfRule>
  </conditionalFormatting>
  <conditionalFormatting sqref="G7:G27">
    <cfRule type="cellIs" dxfId="454" priority="13" stopIfTrue="1" operator="equal">
      <formula>0</formula>
    </cfRule>
  </conditionalFormatting>
  <conditionalFormatting sqref="G7:G27">
    <cfRule type="expression" dxfId="453" priority="14" stopIfTrue="1">
      <formula>$H7&lt;=5</formula>
    </cfRule>
  </conditionalFormatting>
  <conditionalFormatting sqref="I7:I27">
    <cfRule type="cellIs" dxfId="452" priority="11" stopIfTrue="1" operator="equal">
      <formula>0</formula>
    </cfRule>
  </conditionalFormatting>
  <conditionalFormatting sqref="I7:I27">
    <cfRule type="expression" dxfId="451" priority="12" stopIfTrue="1">
      <formula>$J7&lt;=5</formula>
    </cfRule>
  </conditionalFormatting>
  <conditionalFormatting sqref="K7:K27">
    <cfRule type="cellIs" dxfId="450" priority="9" stopIfTrue="1" operator="equal">
      <formula>0</formula>
    </cfRule>
  </conditionalFormatting>
  <conditionalFormatting sqref="K7:K27">
    <cfRule type="expression" dxfId="449" priority="10" stopIfTrue="1">
      <formula>$L7&lt;=5</formula>
    </cfRule>
  </conditionalFormatting>
  <conditionalFormatting sqref="D6">
    <cfRule type="cellIs" dxfId="448" priority="7" stopIfTrue="1" operator="equal">
      <formula>0</formula>
    </cfRule>
  </conditionalFormatting>
  <conditionalFormatting sqref="D6">
    <cfRule type="expression" dxfId="447" priority="8" stopIfTrue="1">
      <formula>$F6&lt;=5</formula>
    </cfRule>
  </conditionalFormatting>
  <conditionalFormatting sqref="G6">
    <cfRule type="cellIs" dxfId="446" priority="5" stopIfTrue="1" operator="equal">
      <formula>0</formula>
    </cfRule>
  </conditionalFormatting>
  <conditionalFormatting sqref="G6">
    <cfRule type="expression" dxfId="445" priority="6" stopIfTrue="1">
      <formula>$H6&lt;=5</formula>
    </cfRule>
  </conditionalFormatting>
  <conditionalFormatting sqref="I6">
    <cfRule type="cellIs" dxfId="444" priority="3" stopIfTrue="1" operator="equal">
      <formula>0</formula>
    </cfRule>
  </conditionalFormatting>
  <conditionalFormatting sqref="I6">
    <cfRule type="expression" dxfId="443" priority="4" stopIfTrue="1">
      <formula>$J6&lt;=5</formula>
    </cfRule>
  </conditionalFormatting>
  <conditionalFormatting sqref="K6">
    <cfRule type="cellIs" dxfId="442" priority="1" stopIfTrue="1" operator="equal">
      <formula>0</formula>
    </cfRule>
  </conditionalFormatting>
  <conditionalFormatting sqref="K6">
    <cfRule type="expression" dxfId="44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523</v>
      </c>
    </row>
    <row r="3" spans="1:12" ht="18.75" customHeight="1">
      <c r="B3" s="31" t="s">
        <v>56</v>
      </c>
      <c r="C3" s="31"/>
    </row>
    <row r="4" spans="1:12" ht="24.95" customHeight="1">
      <c r="B4" s="76" t="s">
        <v>362</v>
      </c>
      <c r="C4" s="77"/>
      <c r="D4" s="80" t="s">
        <v>363</v>
      </c>
      <c r="E4" s="80"/>
      <c r="F4" s="80"/>
      <c r="G4" s="80" t="s">
        <v>59</v>
      </c>
      <c r="H4" s="80"/>
      <c r="I4" s="80" t="s">
        <v>364</v>
      </c>
      <c r="J4" s="80"/>
      <c r="K4" s="80" t="s">
        <v>365</v>
      </c>
      <c r="L4" s="80"/>
    </row>
    <row r="5" spans="1:12" ht="50.1" customHeight="1" thickBot="1">
      <c r="B5" s="78"/>
      <c r="C5" s="79"/>
      <c r="D5" s="61" t="s">
        <v>366</v>
      </c>
      <c r="E5" s="62" t="s">
        <v>100</v>
      </c>
      <c r="F5" s="63" t="s">
        <v>64</v>
      </c>
      <c r="G5" s="61" t="s">
        <v>546</v>
      </c>
      <c r="H5" s="64" t="s">
        <v>64</v>
      </c>
      <c r="I5" s="61" t="s">
        <v>102</v>
      </c>
      <c r="J5" s="64" t="s">
        <v>101</v>
      </c>
      <c r="K5" s="65" t="s">
        <v>367</v>
      </c>
      <c r="L5" s="64" t="s">
        <v>368</v>
      </c>
    </row>
    <row r="6" spans="1:12" ht="18.75" customHeight="1">
      <c r="B6" s="32" t="s">
        <v>104</v>
      </c>
      <c r="C6" s="33"/>
      <c r="D6" s="34">
        <v>280092170</v>
      </c>
      <c r="E6" s="35">
        <v>1.9712471108827657E-2</v>
      </c>
      <c r="F6" s="36">
        <v>12</v>
      </c>
      <c r="G6" s="37">
        <v>34636</v>
      </c>
      <c r="H6" s="36">
        <v>13</v>
      </c>
      <c r="I6" s="37">
        <v>6768</v>
      </c>
      <c r="J6" s="36">
        <v>12</v>
      </c>
      <c r="K6" s="37">
        <v>41384.776891253001</v>
      </c>
      <c r="L6" s="36">
        <v>14</v>
      </c>
    </row>
    <row r="7" spans="1:12" ht="18.75" customHeight="1">
      <c r="B7" s="38" t="s">
        <v>369</v>
      </c>
      <c r="C7" s="39"/>
      <c r="D7" s="40">
        <v>1562859054</v>
      </c>
      <c r="E7" s="41">
        <v>0.10999170005053951</v>
      </c>
      <c r="F7" s="42">
        <v>3</v>
      </c>
      <c r="G7" s="43">
        <v>42108</v>
      </c>
      <c r="H7" s="42">
        <v>11</v>
      </c>
      <c r="I7" s="43">
        <v>7772</v>
      </c>
      <c r="J7" s="42">
        <v>10</v>
      </c>
      <c r="K7" s="43">
        <v>201088.40118373599</v>
      </c>
      <c r="L7" s="42">
        <v>1</v>
      </c>
    </row>
    <row r="8" spans="1:12" ht="18.75" customHeight="1">
      <c r="B8" s="38" t="s">
        <v>346</v>
      </c>
      <c r="C8" s="39"/>
      <c r="D8" s="40">
        <v>157278933</v>
      </c>
      <c r="E8" s="41">
        <v>1.1069057813325308E-2</v>
      </c>
      <c r="F8" s="42">
        <v>15</v>
      </c>
      <c r="G8" s="43">
        <v>16992</v>
      </c>
      <c r="H8" s="42">
        <v>16</v>
      </c>
      <c r="I8" s="43">
        <v>3598</v>
      </c>
      <c r="J8" s="42">
        <v>16</v>
      </c>
      <c r="K8" s="43">
        <v>43712.8774319066</v>
      </c>
      <c r="L8" s="42">
        <v>13</v>
      </c>
    </row>
    <row r="9" spans="1:12" ht="18.75" customHeight="1">
      <c r="B9" s="38" t="s">
        <v>370</v>
      </c>
      <c r="C9" s="39"/>
      <c r="D9" s="40">
        <v>930695254</v>
      </c>
      <c r="E9" s="41">
        <v>6.5500950296461399E-2</v>
      </c>
      <c r="F9" s="42">
        <v>7</v>
      </c>
      <c r="G9" s="43">
        <v>162334</v>
      </c>
      <c r="H9" s="42">
        <v>4</v>
      </c>
      <c r="I9" s="43">
        <v>12286</v>
      </c>
      <c r="J9" s="42">
        <v>4</v>
      </c>
      <c r="K9" s="43">
        <v>75752.503174344805</v>
      </c>
      <c r="L9" s="42">
        <v>10</v>
      </c>
    </row>
    <row r="10" spans="1:12" ht="18.75" customHeight="1">
      <c r="B10" s="38" t="s">
        <v>193</v>
      </c>
      <c r="C10" s="39"/>
      <c r="D10" s="40">
        <v>365799585</v>
      </c>
      <c r="E10" s="41">
        <v>2.5744431738072674E-2</v>
      </c>
      <c r="F10" s="42">
        <v>11</v>
      </c>
      <c r="G10" s="43">
        <v>40606</v>
      </c>
      <c r="H10" s="42">
        <v>12</v>
      </c>
      <c r="I10" s="43">
        <v>3771</v>
      </c>
      <c r="J10" s="42">
        <v>14</v>
      </c>
      <c r="K10" s="43">
        <v>97003.337311058101</v>
      </c>
      <c r="L10" s="42">
        <v>8</v>
      </c>
    </row>
    <row r="11" spans="1:12" ht="18.75" customHeight="1">
      <c r="B11" s="38" t="s">
        <v>349</v>
      </c>
      <c r="C11" s="39"/>
      <c r="D11" s="40">
        <v>907160242</v>
      </c>
      <c r="E11" s="41">
        <v>6.3844591091218664E-2</v>
      </c>
      <c r="F11" s="42">
        <v>8</v>
      </c>
      <c r="G11" s="43">
        <v>114500</v>
      </c>
      <c r="H11" s="42">
        <v>5</v>
      </c>
      <c r="I11" s="43">
        <v>8477</v>
      </c>
      <c r="J11" s="42">
        <v>6</v>
      </c>
      <c r="K11" s="43">
        <v>107014.302465495</v>
      </c>
      <c r="L11" s="42">
        <v>6</v>
      </c>
    </row>
    <row r="12" spans="1:12" ht="18.75" customHeight="1">
      <c r="B12" s="38" t="s">
        <v>73</v>
      </c>
      <c r="C12" s="39"/>
      <c r="D12" s="40">
        <v>617370093</v>
      </c>
      <c r="E12" s="41">
        <v>4.344959061767683E-2</v>
      </c>
      <c r="F12" s="42">
        <v>10</v>
      </c>
      <c r="G12" s="43">
        <v>63123</v>
      </c>
      <c r="H12" s="42">
        <v>8</v>
      </c>
      <c r="I12" s="43">
        <v>8286</v>
      </c>
      <c r="J12" s="42">
        <v>8</v>
      </c>
      <c r="K12" s="43">
        <v>74507.614409847898</v>
      </c>
      <c r="L12" s="42">
        <v>11</v>
      </c>
    </row>
    <row r="13" spans="1:12" ht="18.75" customHeight="1">
      <c r="B13" s="38" t="s">
        <v>74</v>
      </c>
      <c r="C13" s="39"/>
      <c r="D13" s="40">
        <v>47691084</v>
      </c>
      <c r="E13" s="41">
        <v>3.3564276912798844E-3</v>
      </c>
      <c r="F13" s="42">
        <v>17</v>
      </c>
      <c r="G13" s="43">
        <v>12720</v>
      </c>
      <c r="H13" s="42">
        <v>17</v>
      </c>
      <c r="I13" s="43">
        <v>2559</v>
      </c>
      <c r="J13" s="42">
        <v>17</v>
      </c>
      <c r="K13" s="43">
        <v>18636.609613130098</v>
      </c>
      <c r="L13" s="42">
        <v>17</v>
      </c>
    </row>
    <row r="14" spans="1:12" ht="18.75" customHeight="1">
      <c r="B14" s="38" t="s">
        <v>75</v>
      </c>
      <c r="C14" s="39"/>
      <c r="D14" s="40">
        <v>2681185744</v>
      </c>
      <c r="E14" s="41">
        <v>0.18869787226112242</v>
      </c>
      <c r="F14" s="42">
        <v>1</v>
      </c>
      <c r="G14" s="43">
        <v>223995</v>
      </c>
      <c r="H14" s="42">
        <v>1</v>
      </c>
      <c r="I14" s="43">
        <v>14207</v>
      </c>
      <c r="J14" s="42">
        <v>1</v>
      </c>
      <c r="K14" s="43">
        <v>188722.865066517</v>
      </c>
      <c r="L14" s="42">
        <v>2</v>
      </c>
    </row>
    <row r="15" spans="1:12" ht="18.75" customHeight="1">
      <c r="B15" s="38" t="s">
        <v>76</v>
      </c>
      <c r="C15" s="39"/>
      <c r="D15" s="40">
        <v>1121100139</v>
      </c>
      <c r="E15" s="41">
        <v>7.8901363433830266E-2</v>
      </c>
      <c r="F15" s="42">
        <v>5</v>
      </c>
      <c r="G15" s="43">
        <v>83080</v>
      </c>
      <c r="H15" s="42">
        <v>6</v>
      </c>
      <c r="I15" s="43">
        <v>10647</v>
      </c>
      <c r="J15" s="42">
        <v>5</v>
      </c>
      <c r="K15" s="43">
        <v>105297.27989104899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1122473977</v>
      </c>
      <c r="E16" s="41">
        <v>7.8998052112714823E-2</v>
      </c>
      <c r="F16" s="42">
        <v>4</v>
      </c>
      <c r="G16" s="43">
        <v>182535</v>
      </c>
      <c r="H16" s="42">
        <v>2</v>
      </c>
      <c r="I16" s="43">
        <v>13203</v>
      </c>
      <c r="J16" s="42">
        <v>2</v>
      </c>
      <c r="K16" s="43">
        <v>85016.585397258197</v>
      </c>
      <c r="L16" s="42">
        <v>9</v>
      </c>
    </row>
    <row r="17" spans="2:12" ht="18.75" customHeight="1">
      <c r="B17" s="38" t="s">
        <v>79</v>
      </c>
      <c r="C17" s="39"/>
      <c r="D17" s="40">
        <v>254635917</v>
      </c>
      <c r="E17" s="41">
        <v>1.7920897814217147E-2</v>
      </c>
      <c r="F17" s="42">
        <v>14</v>
      </c>
      <c r="G17" s="43">
        <v>56984</v>
      </c>
      <c r="H17" s="42">
        <v>10</v>
      </c>
      <c r="I17" s="43">
        <v>8029</v>
      </c>
      <c r="J17" s="42">
        <v>9</v>
      </c>
      <c r="K17" s="43">
        <v>31714.524473782501</v>
      </c>
      <c r="L17" s="42">
        <v>16</v>
      </c>
    </row>
    <row r="18" spans="2:12" ht="18.75" customHeight="1">
      <c r="B18" s="38" t="s">
        <v>80</v>
      </c>
      <c r="C18" s="39"/>
      <c r="D18" s="40">
        <v>1904550588</v>
      </c>
      <c r="E18" s="41">
        <v>0.13403944294926462</v>
      </c>
      <c r="F18" s="42">
        <v>2</v>
      </c>
      <c r="G18" s="43">
        <v>171374</v>
      </c>
      <c r="H18" s="42">
        <v>3</v>
      </c>
      <c r="I18" s="43">
        <v>12503</v>
      </c>
      <c r="J18" s="42">
        <v>3</v>
      </c>
      <c r="K18" s="43">
        <v>152327.48844277399</v>
      </c>
      <c r="L18" s="42">
        <v>4</v>
      </c>
    </row>
    <row r="19" spans="2:12" ht="18.75" customHeight="1">
      <c r="B19" s="38" t="s">
        <v>81</v>
      </c>
      <c r="C19" s="39"/>
      <c r="D19" s="40">
        <v>1059570562</v>
      </c>
      <c r="E19" s="41">
        <v>7.4571003149389303E-2</v>
      </c>
      <c r="F19" s="42">
        <v>6</v>
      </c>
      <c r="G19" s="43">
        <v>58364</v>
      </c>
      <c r="H19" s="42">
        <v>9</v>
      </c>
      <c r="I19" s="43">
        <v>6772</v>
      </c>
      <c r="J19" s="42">
        <v>11</v>
      </c>
      <c r="K19" s="43">
        <v>156463.46160661499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48436</v>
      </c>
      <c r="E20" s="41">
        <v>3.4088537734816949E-6</v>
      </c>
      <c r="F20" s="42">
        <v>20</v>
      </c>
      <c r="G20" s="43">
        <v>25</v>
      </c>
      <c r="H20" s="42">
        <v>20</v>
      </c>
      <c r="I20" s="43">
        <v>7</v>
      </c>
      <c r="J20" s="42">
        <v>20</v>
      </c>
      <c r="K20" s="43">
        <v>6919.4285714285697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6008</v>
      </c>
      <c r="E21" s="41">
        <v>4.2283412071760721E-7</v>
      </c>
      <c r="F21" s="42">
        <v>21</v>
      </c>
      <c r="G21" s="43">
        <v>5</v>
      </c>
      <c r="H21" s="42">
        <v>21</v>
      </c>
      <c r="I21" s="43">
        <v>3</v>
      </c>
      <c r="J21" s="42">
        <v>21</v>
      </c>
      <c r="K21" s="43">
        <v>2002.6666666666699</v>
      </c>
      <c r="L21" s="42">
        <v>21</v>
      </c>
    </row>
    <row r="22" spans="2:12" ht="18.75" customHeight="1">
      <c r="B22" s="38" t="s">
        <v>371</v>
      </c>
      <c r="C22" s="39"/>
      <c r="D22" s="40">
        <v>6599248</v>
      </c>
      <c r="E22" s="41">
        <v>4.6444527720995808E-4</v>
      </c>
      <c r="F22" s="42">
        <v>18</v>
      </c>
      <c r="G22" s="43">
        <v>1362</v>
      </c>
      <c r="H22" s="42">
        <v>18</v>
      </c>
      <c r="I22" s="43">
        <v>358</v>
      </c>
      <c r="J22" s="42">
        <v>18</v>
      </c>
      <c r="K22" s="43">
        <v>18433.653631284898</v>
      </c>
      <c r="L22" s="42">
        <v>18</v>
      </c>
    </row>
    <row r="23" spans="2:12" ht="18.75" customHeight="1">
      <c r="B23" s="38" t="s">
        <v>86</v>
      </c>
      <c r="C23" s="39"/>
      <c r="D23" s="40">
        <v>279259290</v>
      </c>
      <c r="E23" s="41">
        <v>1.9653854250894356E-2</v>
      </c>
      <c r="F23" s="42">
        <v>13</v>
      </c>
      <c r="G23" s="43">
        <v>65896</v>
      </c>
      <c r="H23" s="42">
        <v>7</v>
      </c>
      <c r="I23" s="43">
        <v>8397</v>
      </c>
      <c r="J23" s="42">
        <v>7</v>
      </c>
      <c r="K23" s="43">
        <v>33257.031082529502</v>
      </c>
      <c r="L23" s="42">
        <v>15</v>
      </c>
    </row>
    <row r="24" spans="2:12" ht="18.75" customHeight="1">
      <c r="B24" s="38" t="s">
        <v>87</v>
      </c>
      <c r="C24" s="39"/>
      <c r="D24" s="40">
        <v>843570608</v>
      </c>
      <c r="E24" s="41">
        <v>5.9369247053411671E-2</v>
      </c>
      <c r="F24" s="42">
        <v>9</v>
      </c>
      <c r="G24" s="43">
        <v>31913</v>
      </c>
      <c r="H24" s="42">
        <v>14</v>
      </c>
      <c r="I24" s="43">
        <v>5877</v>
      </c>
      <c r="J24" s="42">
        <v>13</v>
      </c>
      <c r="K24" s="43">
        <v>143537.62259656299</v>
      </c>
      <c r="L24" s="42">
        <v>5</v>
      </c>
    </row>
    <row r="25" spans="2:12" ht="18.75" customHeight="1">
      <c r="B25" s="38" t="s">
        <v>88</v>
      </c>
      <c r="C25" s="39"/>
      <c r="D25" s="40">
        <v>63475965</v>
      </c>
      <c r="E25" s="41">
        <v>4.4673441823363204E-3</v>
      </c>
      <c r="F25" s="42">
        <v>16</v>
      </c>
      <c r="G25" s="43">
        <v>24375</v>
      </c>
      <c r="H25" s="42">
        <v>15</v>
      </c>
      <c r="I25" s="43">
        <v>3769</v>
      </c>
      <c r="J25" s="42">
        <v>15</v>
      </c>
      <c r="K25" s="43">
        <v>16841.5932608119</v>
      </c>
      <c r="L25" s="42">
        <v>19</v>
      </c>
    </row>
    <row r="26" spans="2:12" ht="18.75" customHeight="1">
      <c r="B26" s="38" t="s">
        <v>89</v>
      </c>
      <c r="C26" s="39"/>
      <c r="D26" s="40">
        <v>1701</v>
      </c>
      <c r="E26" s="41">
        <v>1.1971385475044105E-7</v>
      </c>
      <c r="F26" s="42">
        <v>22</v>
      </c>
      <c r="G26" s="43">
        <v>1</v>
      </c>
      <c r="H26" s="42">
        <v>22</v>
      </c>
      <c r="I26" s="43">
        <v>1</v>
      </c>
      <c r="J26" s="42">
        <v>22</v>
      </c>
      <c r="K26" s="43">
        <v>1701</v>
      </c>
      <c r="L26" s="42">
        <v>22</v>
      </c>
    </row>
    <row r="27" spans="2:12" ht="18.75" customHeight="1" thickBot="1">
      <c r="B27" s="44" t="s">
        <v>90</v>
      </c>
      <c r="C27" s="45"/>
      <c r="D27" s="46">
        <v>3457102</v>
      </c>
      <c r="E27" s="47">
        <v>2.4330570645823591E-4</v>
      </c>
      <c r="F27" s="48">
        <v>19</v>
      </c>
      <c r="G27" s="49">
        <v>563</v>
      </c>
      <c r="H27" s="48">
        <v>19</v>
      </c>
      <c r="I27" s="49">
        <v>69</v>
      </c>
      <c r="J27" s="48">
        <v>19</v>
      </c>
      <c r="K27" s="49">
        <v>50102.927536231902</v>
      </c>
      <c r="L27" s="48">
        <v>12</v>
      </c>
    </row>
    <row r="28" spans="2:12" ht="18.75" customHeight="1" thickTop="1">
      <c r="B28" s="50" t="s">
        <v>91</v>
      </c>
      <c r="C28" s="51"/>
      <c r="D28" s="52">
        <v>14208881700</v>
      </c>
      <c r="E28" s="53"/>
      <c r="F28" s="54"/>
      <c r="G28" s="55">
        <v>435777</v>
      </c>
      <c r="H28" s="54"/>
      <c r="I28" s="55">
        <v>16753</v>
      </c>
      <c r="J28" s="54"/>
      <c r="K28" s="55">
        <v>848139.53918701096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440" priority="17" stopIfTrue="1" operator="equal">
      <formula>0</formula>
    </cfRule>
  </conditionalFormatting>
  <conditionalFormatting sqref="E6:F27">
    <cfRule type="expression" dxfId="439" priority="18" stopIfTrue="1">
      <formula>$F6&lt;=5</formula>
    </cfRule>
  </conditionalFormatting>
  <conditionalFormatting sqref="H6:H27">
    <cfRule type="expression" dxfId="438" priority="19" stopIfTrue="1">
      <formula>$H6&lt;=5</formula>
    </cfRule>
  </conditionalFormatting>
  <conditionalFormatting sqref="J6:J27">
    <cfRule type="expression" dxfId="437" priority="20" stopIfTrue="1">
      <formula>$J6&lt;=5</formula>
    </cfRule>
  </conditionalFormatting>
  <conditionalFormatting sqref="L6:L27">
    <cfRule type="expression" dxfId="436" priority="21" stopIfTrue="1">
      <formula>$L6&lt;=5</formula>
    </cfRule>
  </conditionalFormatting>
  <conditionalFormatting sqref="D7:D27">
    <cfRule type="cellIs" dxfId="435" priority="15" stopIfTrue="1" operator="equal">
      <formula>0</formula>
    </cfRule>
  </conditionalFormatting>
  <conditionalFormatting sqref="D7:D27">
    <cfRule type="expression" dxfId="434" priority="16" stopIfTrue="1">
      <formula>$F7&lt;=5</formula>
    </cfRule>
  </conditionalFormatting>
  <conditionalFormatting sqref="G7:G27">
    <cfRule type="cellIs" dxfId="433" priority="13" stopIfTrue="1" operator="equal">
      <formula>0</formula>
    </cfRule>
  </conditionalFormatting>
  <conditionalFormatting sqref="G7:G27">
    <cfRule type="expression" dxfId="432" priority="14" stopIfTrue="1">
      <formula>$H7&lt;=5</formula>
    </cfRule>
  </conditionalFormatting>
  <conditionalFormatting sqref="I7:I27">
    <cfRule type="cellIs" dxfId="431" priority="11" stopIfTrue="1" operator="equal">
      <formula>0</formula>
    </cfRule>
  </conditionalFormatting>
  <conditionalFormatting sqref="I7:I27">
    <cfRule type="expression" dxfId="430" priority="12" stopIfTrue="1">
      <formula>$J7&lt;=5</formula>
    </cfRule>
  </conditionalFormatting>
  <conditionalFormatting sqref="K7:K27">
    <cfRule type="cellIs" dxfId="429" priority="9" stopIfTrue="1" operator="equal">
      <formula>0</formula>
    </cfRule>
  </conditionalFormatting>
  <conditionalFormatting sqref="K7:K27">
    <cfRule type="expression" dxfId="428" priority="10" stopIfTrue="1">
      <formula>$L7&lt;=5</formula>
    </cfRule>
  </conditionalFormatting>
  <conditionalFormatting sqref="D6">
    <cfRule type="cellIs" dxfId="427" priority="7" stopIfTrue="1" operator="equal">
      <formula>0</formula>
    </cfRule>
  </conditionalFormatting>
  <conditionalFormatting sqref="D6">
    <cfRule type="expression" dxfId="426" priority="8" stopIfTrue="1">
      <formula>$F6&lt;=5</formula>
    </cfRule>
  </conditionalFormatting>
  <conditionalFormatting sqref="G6">
    <cfRule type="cellIs" dxfId="425" priority="5" stopIfTrue="1" operator="equal">
      <formula>0</formula>
    </cfRule>
  </conditionalFormatting>
  <conditionalFormatting sqref="G6">
    <cfRule type="expression" dxfId="424" priority="6" stopIfTrue="1">
      <formula>$H6&lt;=5</formula>
    </cfRule>
  </conditionalFormatting>
  <conditionalFormatting sqref="I6">
    <cfRule type="cellIs" dxfId="423" priority="3" stopIfTrue="1" operator="equal">
      <formula>0</formula>
    </cfRule>
  </conditionalFormatting>
  <conditionalFormatting sqref="I6">
    <cfRule type="expression" dxfId="422" priority="4" stopIfTrue="1">
      <formula>$J6&lt;=5</formula>
    </cfRule>
  </conditionalFormatting>
  <conditionalFormatting sqref="K6">
    <cfRule type="cellIs" dxfId="421" priority="1" stopIfTrue="1" operator="equal">
      <formula>0</formula>
    </cfRule>
  </conditionalFormatting>
  <conditionalFormatting sqref="K6">
    <cfRule type="expression" dxfId="42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524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272230263</v>
      </c>
      <c r="E6" s="35">
        <v>1.8325476152501262E-2</v>
      </c>
      <c r="F6" s="36">
        <v>12</v>
      </c>
      <c r="G6" s="37">
        <v>32951</v>
      </c>
      <c r="H6" s="36">
        <v>14</v>
      </c>
      <c r="I6" s="37">
        <v>6586</v>
      </c>
      <c r="J6" s="36">
        <v>12</v>
      </c>
      <c r="K6" s="37">
        <v>41334.689189189201</v>
      </c>
      <c r="L6" s="36">
        <v>13</v>
      </c>
    </row>
    <row r="7" spans="1:12" ht="18.75" customHeight="1">
      <c r="B7" s="38" t="s">
        <v>68</v>
      </c>
      <c r="C7" s="39"/>
      <c r="D7" s="40">
        <v>1655293675</v>
      </c>
      <c r="E7" s="41">
        <v>0.11142789354980227</v>
      </c>
      <c r="F7" s="42">
        <v>3</v>
      </c>
      <c r="G7" s="43">
        <v>46387</v>
      </c>
      <c r="H7" s="42">
        <v>11</v>
      </c>
      <c r="I7" s="43">
        <v>8590</v>
      </c>
      <c r="J7" s="42">
        <v>7</v>
      </c>
      <c r="K7" s="43">
        <v>192700.078579744</v>
      </c>
      <c r="L7" s="42">
        <v>3</v>
      </c>
    </row>
    <row r="8" spans="1:12" ht="18.75" customHeight="1">
      <c r="B8" s="38" t="s">
        <v>69</v>
      </c>
      <c r="C8" s="39"/>
      <c r="D8" s="40">
        <v>229535314</v>
      </c>
      <c r="E8" s="41">
        <v>1.5451419237926128E-2</v>
      </c>
      <c r="F8" s="42">
        <v>15</v>
      </c>
      <c r="G8" s="43">
        <v>18190</v>
      </c>
      <c r="H8" s="42">
        <v>16</v>
      </c>
      <c r="I8" s="43">
        <v>3429</v>
      </c>
      <c r="J8" s="42">
        <v>16</v>
      </c>
      <c r="K8" s="43">
        <v>66939.432487605707</v>
      </c>
      <c r="L8" s="42">
        <v>12</v>
      </c>
    </row>
    <row r="9" spans="1:12" ht="18.75" customHeight="1">
      <c r="B9" s="38" t="s">
        <v>70</v>
      </c>
      <c r="C9" s="39"/>
      <c r="D9" s="40">
        <v>1061737294</v>
      </c>
      <c r="E9" s="41">
        <v>7.1472000383066239E-2</v>
      </c>
      <c r="F9" s="42">
        <v>7</v>
      </c>
      <c r="G9" s="43">
        <v>178151</v>
      </c>
      <c r="H9" s="42">
        <v>3</v>
      </c>
      <c r="I9" s="43">
        <v>13166</v>
      </c>
      <c r="J9" s="42">
        <v>3</v>
      </c>
      <c r="K9" s="43">
        <v>80642.358651070899</v>
      </c>
      <c r="L9" s="42">
        <v>8</v>
      </c>
    </row>
    <row r="10" spans="1:12" ht="18.75" customHeight="1">
      <c r="B10" s="38" t="s">
        <v>71</v>
      </c>
      <c r="C10" s="39"/>
      <c r="D10" s="40">
        <v>289594975</v>
      </c>
      <c r="E10" s="41">
        <v>1.9494400621604291E-2</v>
      </c>
      <c r="F10" s="42">
        <v>11</v>
      </c>
      <c r="G10" s="43">
        <v>36213</v>
      </c>
      <c r="H10" s="42">
        <v>12</v>
      </c>
      <c r="I10" s="43">
        <v>3730</v>
      </c>
      <c r="J10" s="42">
        <v>15</v>
      </c>
      <c r="K10" s="43">
        <v>77639.403485254705</v>
      </c>
      <c r="L10" s="42">
        <v>10</v>
      </c>
    </row>
    <row r="11" spans="1:12" ht="18.75" customHeight="1">
      <c r="B11" s="38" t="s">
        <v>72</v>
      </c>
      <c r="C11" s="39"/>
      <c r="D11" s="40">
        <v>784587120</v>
      </c>
      <c r="E11" s="41">
        <v>5.2815335072132104E-2</v>
      </c>
      <c r="F11" s="42">
        <v>9</v>
      </c>
      <c r="G11" s="43">
        <v>111967</v>
      </c>
      <c r="H11" s="42">
        <v>5</v>
      </c>
      <c r="I11" s="43">
        <v>8395</v>
      </c>
      <c r="J11" s="42">
        <v>8</v>
      </c>
      <c r="K11" s="43">
        <v>93458.858844550297</v>
      </c>
      <c r="L11" s="42">
        <v>7</v>
      </c>
    </row>
    <row r="12" spans="1:12" ht="18.75" customHeight="1">
      <c r="B12" s="38" t="s">
        <v>73</v>
      </c>
      <c r="C12" s="39"/>
      <c r="D12" s="40">
        <v>657637029</v>
      </c>
      <c r="E12" s="41">
        <v>4.4269551662378115E-2</v>
      </c>
      <c r="F12" s="42">
        <v>10</v>
      </c>
      <c r="G12" s="43">
        <v>68992</v>
      </c>
      <c r="H12" s="42">
        <v>8</v>
      </c>
      <c r="I12" s="43">
        <v>8906</v>
      </c>
      <c r="J12" s="42">
        <v>6</v>
      </c>
      <c r="K12" s="43">
        <v>73842.019874242105</v>
      </c>
      <c r="L12" s="42">
        <v>11</v>
      </c>
    </row>
    <row r="13" spans="1:12" ht="18.75" customHeight="1">
      <c r="B13" s="38" t="s">
        <v>74</v>
      </c>
      <c r="C13" s="39"/>
      <c r="D13" s="40">
        <v>54567486</v>
      </c>
      <c r="E13" s="41">
        <v>3.6732696518569888E-3</v>
      </c>
      <c r="F13" s="42">
        <v>17</v>
      </c>
      <c r="G13" s="43">
        <v>13516</v>
      </c>
      <c r="H13" s="42">
        <v>17</v>
      </c>
      <c r="I13" s="43">
        <v>2622</v>
      </c>
      <c r="J13" s="42">
        <v>17</v>
      </c>
      <c r="K13" s="43">
        <v>20811.3981693364</v>
      </c>
      <c r="L13" s="42">
        <v>16</v>
      </c>
    </row>
    <row r="14" spans="1:12" ht="18.75" customHeight="1">
      <c r="B14" s="38" t="s">
        <v>75</v>
      </c>
      <c r="C14" s="39"/>
      <c r="D14" s="40">
        <v>2905755340</v>
      </c>
      <c r="E14" s="41">
        <v>0.19560408016860784</v>
      </c>
      <c r="F14" s="42">
        <v>1</v>
      </c>
      <c r="G14" s="43">
        <v>224628</v>
      </c>
      <c r="H14" s="42">
        <v>1</v>
      </c>
      <c r="I14" s="43">
        <v>14601</v>
      </c>
      <c r="J14" s="42">
        <v>1</v>
      </c>
      <c r="K14" s="43">
        <v>199010.707485789</v>
      </c>
      <c r="L14" s="42">
        <v>2</v>
      </c>
    </row>
    <row r="15" spans="1:12" ht="18.75" customHeight="1">
      <c r="B15" s="38" t="s">
        <v>76</v>
      </c>
      <c r="C15" s="39"/>
      <c r="D15" s="40">
        <v>1089114209</v>
      </c>
      <c r="E15" s="41">
        <v>7.3314907183481562E-2</v>
      </c>
      <c r="F15" s="42">
        <v>5</v>
      </c>
      <c r="G15" s="43">
        <v>86376</v>
      </c>
      <c r="H15" s="42">
        <v>6</v>
      </c>
      <c r="I15" s="43">
        <v>11032</v>
      </c>
      <c r="J15" s="42">
        <v>5</v>
      </c>
      <c r="K15" s="43">
        <v>98723.187907904299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1062807045</v>
      </c>
      <c r="E16" s="41">
        <v>7.1544011834782067E-2</v>
      </c>
      <c r="F16" s="42">
        <v>6</v>
      </c>
      <c r="G16" s="43">
        <v>182673</v>
      </c>
      <c r="H16" s="42">
        <v>2</v>
      </c>
      <c r="I16" s="43">
        <v>13433</v>
      </c>
      <c r="J16" s="42">
        <v>2</v>
      </c>
      <c r="K16" s="43">
        <v>79119.113005285501</v>
      </c>
      <c r="L16" s="42">
        <v>9</v>
      </c>
    </row>
    <row r="17" spans="2:12" ht="18.75" customHeight="1">
      <c r="B17" s="38" t="s">
        <v>79</v>
      </c>
      <c r="C17" s="39"/>
      <c r="D17" s="40">
        <v>260164277</v>
      </c>
      <c r="E17" s="41">
        <v>1.7513241185445397E-2</v>
      </c>
      <c r="F17" s="42">
        <v>14</v>
      </c>
      <c r="G17" s="43">
        <v>58203</v>
      </c>
      <c r="H17" s="42">
        <v>10</v>
      </c>
      <c r="I17" s="43">
        <v>7788</v>
      </c>
      <c r="J17" s="42">
        <v>10</v>
      </c>
      <c r="K17" s="43">
        <v>33405.788007190597</v>
      </c>
      <c r="L17" s="42">
        <v>14</v>
      </c>
    </row>
    <row r="18" spans="2:12" ht="18.75" customHeight="1">
      <c r="B18" s="38" t="s">
        <v>80</v>
      </c>
      <c r="C18" s="39"/>
      <c r="D18" s="40">
        <v>1799470944</v>
      </c>
      <c r="E18" s="41">
        <v>0.12113334317790721</v>
      </c>
      <c r="F18" s="42">
        <v>2</v>
      </c>
      <c r="G18" s="43">
        <v>176500</v>
      </c>
      <c r="H18" s="42">
        <v>4</v>
      </c>
      <c r="I18" s="43">
        <v>12792</v>
      </c>
      <c r="J18" s="42">
        <v>4</v>
      </c>
      <c r="K18" s="43">
        <v>140671.587242026</v>
      </c>
      <c r="L18" s="42">
        <v>5</v>
      </c>
    </row>
    <row r="19" spans="2:12" ht="18.75" customHeight="1">
      <c r="B19" s="38" t="s">
        <v>81</v>
      </c>
      <c r="C19" s="39"/>
      <c r="D19" s="40">
        <v>1515459639</v>
      </c>
      <c r="E19" s="41">
        <v>0.10201481337353251</v>
      </c>
      <c r="F19" s="42">
        <v>4</v>
      </c>
      <c r="G19" s="43">
        <v>73868</v>
      </c>
      <c r="H19" s="42">
        <v>7</v>
      </c>
      <c r="I19" s="43">
        <v>7534</v>
      </c>
      <c r="J19" s="42">
        <v>11</v>
      </c>
      <c r="K19" s="43">
        <v>201149.40788425799</v>
      </c>
      <c r="L19" s="42">
        <v>1</v>
      </c>
    </row>
    <row r="20" spans="2:12" ht="18.75" customHeight="1">
      <c r="B20" s="38" t="s">
        <v>82</v>
      </c>
      <c r="C20" s="39" t="s">
        <v>78</v>
      </c>
      <c r="D20" s="40">
        <v>13535</v>
      </c>
      <c r="E20" s="41">
        <v>9.1112324173930875E-7</v>
      </c>
      <c r="F20" s="42">
        <v>20</v>
      </c>
      <c r="G20" s="43">
        <v>9</v>
      </c>
      <c r="H20" s="42">
        <v>20</v>
      </c>
      <c r="I20" s="43">
        <v>5</v>
      </c>
      <c r="J20" s="42">
        <v>20</v>
      </c>
      <c r="K20" s="43">
        <v>2707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1532</v>
      </c>
      <c r="E21" s="41">
        <v>1.0312824575874555E-7</v>
      </c>
      <c r="F21" s="42">
        <v>21</v>
      </c>
      <c r="G21" s="43">
        <v>1</v>
      </c>
      <c r="H21" s="42">
        <v>21</v>
      </c>
      <c r="I21" s="43">
        <v>1</v>
      </c>
      <c r="J21" s="42">
        <v>21</v>
      </c>
      <c r="K21" s="43">
        <v>1532</v>
      </c>
      <c r="L21" s="42">
        <v>21</v>
      </c>
    </row>
    <row r="22" spans="2:12" ht="18.75" customHeight="1">
      <c r="B22" s="38" t="s">
        <v>85</v>
      </c>
      <c r="C22" s="39"/>
      <c r="D22" s="40">
        <v>5262812</v>
      </c>
      <c r="E22" s="41">
        <v>3.5427191208751643E-4</v>
      </c>
      <c r="F22" s="42">
        <v>18</v>
      </c>
      <c r="G22" s="43">
        <v>1194</v>
      </c>
      <c r="H22" s="42">
        <v>18</v>
      </c>
      <c r="I22" s="43">
        <v>320</v>
      </c>
      <c r="J22" s="42">
        <v>18</v>
      </c>
      <c r="K22" s="43">
        <v>16446.287499999999</v>
      </c>
      <c r="L22" s="42">
        <v>18</v>
      </c>
    </row>
    <row r="23" spans="2:12" ht="18.75" customHeight="1">
      <c r="B23" s="38" t="s">
        <v>86</v>
      </c>
      <c r="C23" s="39"/>
      <c r="D23" s="40">
        <v>266988259</v>
      </c>
      <c r="E23" s="41">
        <v>1.7972604953558489E-2</v>
      </c>
      <c r="F23" s="42">
        <v>13</v>
      </c>
      <c r="G23" s="43">
        <v>61443</v>
      </c>
      <c r="H23" s="42">
        <v>9</v>
      </c>
      <c r="I23" s="43">
        <v>8181</v>
      </c>
      <c r="J23" s="42">
        <v>9</v>
      </c>
      <c r="K23" s="43">
        <v>32635.1618384061</v>
      </c>
      <c r="L23" s="42">
        <v>15</v>
      </c>
    </row>
    <row r="24" spans="2:12" ht="18.75" customHeight="1">
      <c r="B24" s="38" t="s">
        <v>87</v>
      </c>
      <c r="C24" s="39"/>
      <c r="D24" s="40">
        <v>862023289</v>
      </c>
      <c r="E24" s="41">
        <v>5.8028034985479197E-2</v>
      </c>
      <c r="F24" s="42">
        <v>8</v>
      </c>
      <c r="G24" s="43">
        <v>34933</v>
      </c>
      <c r="H24" s="42">
        <v>13</v>
      </c>
      <c r="I24" s="43">
        <v>6000</v>
      </c>
      <c r="J24" s="42">
        <v>13</v>
      </c>
      <c r="K24" s="43">
        <v>143670.54816666699</v>
      </c>
      <c r="L24" s="42">
        <v>4</v>
      </c>
    </row>
    <row r="25" spans="2:12" ht="18.75" customHeight="1">
      <c r="B25" s="38" t="s">
        <v>88</v>
      </c>
      <c r="C25" s="39"/>
      <c r="D25" s="40">
        <v>81764970</v>
      </c>
      <c r="E25" s="41">
        <v>5.5040978594102195E-3</v>
      </c>
      <c r="F25" s="42">
        <v>16</v>
      </c>
      <c r="G25" s="43">
        <v>29244</v>
      </c>
      <c r="H25" s="42">
        <v>15</v>
      </c>
      <c r="I25" s="43">
        <v>4202</v>
      </c>
      <c r="J25" s="42">
        <v>14</v>
      </c>
      <c r="K25" s="43">
        <v>19458.584007615402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1281013</v>
      </c>
      <c r="E27" s="47">
        <v>8.6232782953099161E-5</v>
      </c>
      <c r="F27" s="48">
        <v>19</v>
      </c>
      <c r="G27" s="49">
        <v>715</v>
      </c>
      <c r="H27" s="48">
        <v>19</v>
      </c>
      <c r="I27" s="49">
        <v>109</v>
      </c>
      <c r="J27" s="48">
        <v>19</v>
      </c>
      <c r="K27" s="49">
        <v>11752.4128440367</v>
      </c>
      <c r="L27" s="48">
        <v>19</v>
      </c>
    </row>
    <row r="28" spans="2:12" ht="18.75" customHeight="1" thickTop="1">
      <c r="B28" s="50" t="s">
        <v>91</v>
      </c>
      <c r="C28" s="51"/>
      <c r="D28" s="52">
        <v>14855290020</v>
      </c>
      <c r="E28" s="53"/>
      <c r="F28" s="54"/>
      <c r="G28" s="55">
        <v>444424</v>
      </c>
      <c r="H28" s="54"/>
      <c r="I28" s="55">
        <v>17152</v>
      </c>
      <c r="J28" s="54"/>
      <c r="K28" s="55">
        <v>866096.66627798497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419" priority="17" stopIfTrue="1" operator="equal">
      <formula>0</formula>
    </cfRule>
  </conditionalFormatting>
  <conditionalFormatting sqref="E6:F27">
    <cfRule type="expression" dxfId="418" priority="18" stopIfTrue="1">
      <formula>$F6&lt;=5</formula>
    </cfRule>
  </conditionalFormatting>
  <conditionalFormatting sqref="H6:H27">
    <cfRule type="expression" dxfId="417" priority="19" stopIfTrue="1">
      <formula>$H6&lt;=5</formula>
    </cfRule>
  </conditionalFormatting>
  <conditionalFormatting sqref="J6:J27">
    <cfRule type="expression" dxfId="416" priority="20" stopIfTrue="1">
      <formula>$J6&lt;=5</formula>
    </cfRule>
  </conditionalFormatting>
  <conditionalFormatting sqref="L6:L27">
    <cfRule type="expression" dxfId="415" priority="21" stopIfTrue="1">
      <formula>$L6&lt;=5</formula>
    </cfRule>
  </conditionalFormatting>
  <conditionalFormatting sqref="D7:D27">
    <cfRule type="cellIs" dxfId="414" priority="15" stopIfTrue="1" operator="equal">
      <formula>0</formula>
    </cfRule>
  </conditionalFormatting>
  <conditionalFormatting sqref="D7:D27">
    <cfRule type="expression" dxfId="413" priority="16" stopIfTrue="1">
      <formula>$F7&lt;=5</formula>
    </cfRule>
  </conditionalFormatting>
  <conditionalFormatting sqref="G7:G27">
    <cfRule type="cellIs" dxfId="412" priority="13" stopIfTrue="1" operator="equal">
      <formula>0</formula>
    </cfRule>
  </conditionalFormatting>
  <conditionalFormatting sqref="G7:G27">
    <cfRule type="expression" dxfId="411" priority="14" stopIfTrue="1">
      <formula>$H7&lt;=5</formula>
    </cfRule>
  </conditionalFormatting>
  <conditionalFormatting sqref="I7:I27">
    <cfRule type="cellIs" dxfId="410" priority="11" stopIfTrue="1" operator="equal">
      <formula>0</formula>
    </cfRule>
  </conditionalFormatting>
  <conditionalFormatting sqref="I7:I27">
    <cfRule type="expression" dxfId="409" priority="12" stopIfTrue="1">
      <formula>$J7&lt;=5</formula>
    </cfRule>
  </conditionalFormatting>
  <conditionalFormatting sqref="K7:K27">
    <cfRule type="cellIs" dxfId="408" priority="9" stopIfTrue="1" operator="equal">
      <formula>0</formula>
    </cfRule>
  </conditionalFormatting>
  <conditionalFormatting sqref="K7:K27">
    <cfRule type="expression" dxfId="407" priority="10" stopIfTrue="1">
      <formula>$L7&lt;=5</formula>
    </cfRule>
  </conditionalFormatting>
  <conditionalFormatting sqref="D6">
    <cfRule type="cellIs" dxfId="406" priority="7" stopIfTrue="1" operator="equal">
      <formula>0</formula>
    </cfRule>
  </conditionalFormatting>
  <conditionalFormatting sqref="D6">
    <cfRule type="expression" dxfId="405" priority="8" stopIfTrue="1">
      <formula>$F6&lt;=5</formula>
    </cfRule>
  </conditionalFormatting>
  <conditionalFormatting sqref="G6">
    <cfRule type="cellIs" dxfId="404" priority="5" stopIfTrue="1" operator="equal">
      <formula>0</formula>
    </cfRule>
  </conditionalFormatting>
  <conditionalFormatting sqref="G6">
    <cfRule type="expression" dxfId="403" priority="6" stopIfTrue="1">
      <formula>$H6&lt;=5</formula>
    </cfRule>
  </conditionalFormatting>
  <conditionalFormatting sqref="I6">
    <cfRule type="cellIs" dxfId="402" priority="3" stopIfTrue="1" operator="equal">
      <formula>0</formula>
    </cfRule>
  </conditionalFormatting>
  <conditionalFormatting sqref="I6">
    <cfRule type="expression" dxfId="401" priority="4" stopIfTrue="1">
      <formula>$J6&lt;=5</formula>
    </cfRule>
  </conditionalFormatting>
  <conditionalFormatting sqref="K6">
    <cfRule type="cellIs" dxfId="400" priority="1" stopIfTrue="1" operator="equal">
      <formula>0</formula>
    </cfRule>
  </conditionalFormatting>
  <conditionalFormatting sqref="K6">
    <cfRule type="expression" dxfId="39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525</v>
      </c>
    </row>
    <row r="3" spans="1:12" ht="18.75" customHeight="1">
      <c r="B3" s="31" t="s">
        <v>356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151588578</v>
      </c>
      <c r="E6" s="35">
        <v>1.6949582268376864E-2</v>
      </c>
      <c r="F6" s="36">
        <v>13</v>
      </c>
      <c r="G6" s="37">
        <v>19437</v>
      </c>
      <c r="H6" s="36">
        <v>14</v>
      </c>
      <c r="I6" s="37">
        <v>3977</v>
      </c>
      <c r="J6" s="36">
        <v>12</v>
      </c>
      <c r="K6" s="37">
        <v>38116.313301483497</v>
      </c>
      <c r="L6" s="36">
        <v>13</v>
      </c>
    </row>
    <row r="7" spans="1:12" ht="18.75" customHeight="1">
      <c r="B7" s="38" t="s">
        <v>68</v>
      </c>
      <c r="C7" s="39"/>
      <c r="D7" s="40">
        <v>990814309</v>
      </c>
      <c r="E7" s="41">
        <v>0.11078597652047685</v>
      </c>
      <c r="F7" s="42">
        <v>3</v>
      </c>
      <c r="G7" s="43">
        <v>27784</v>
      </c>
      <c r="H7" s="42">
        <v>11</v>
      </c>
      <c r="I7" s="43">
        <v>5208</v>
      </c>
      <c r="J7" s="42">
        <v>6</v>
      </c>
      <c r="K7" s="43">
        <v>190248.52323348701</v>
      </c>
      <c r="L7" s="42">
        <v>3</v>
      </c>
    </row>
    <row r="8" spans="1:12" ht="18.75" customHeight="1">
      <c r="B8" s="38" t="s">
        <v>69</v>
      </c>
      <c r="C8" s="39"/>
      <c r="D8" s="40">
        <v>109611116</v>
      </c>
      <c r="E8" s="41">
        <v>1.2255953929263716E-2</v>
      </c>
      <c r="F8" s="42">
        <v>15</v>
      </c>
      <c r="G8" s="43">
        <v>10376</v>
      </c>
      <c r="H8" s="42">
        <v>16</v>
      </c>
      <c r="I8" s="43">
        <v>1985</v>
      </c>
      <c r="J8" s="42">
        <v>16</v>
      </c>
      <c r="K8" s="43">
        <v>55219.705793450899</v>
      </c>
      <c r="L8" s="42">
        <v>12</v>
      </c>
    </row>
    <row r="9" spans="1:12" ht="18.75" customHeight="1">
      <c r="B9" s="38" t="s">
        <v>70</v>
      </c>
      <c r="C9" s="39"/>
      <c r="D9" s="40">
        <v>640878125</v>
      </c>
      <c r="E9" s="41">
        <v>7.1658542134293332E-2</v>
      </c>
      <c r="F9" s="42">
        <v>7</v>
      </c>
      <c r="G9" s="43">
        <v>114540</v>
      </c>
      <c r="H9" s="42">
        <v>2</v>
      </c>
      <c r="I9" s="43">
        <v>8085</v>
      </c>
      <c r="J9" s="42">
        <v>2</v>
      </c>
      <c r="K9" s="43">
        <v>79267.547928262196</v>
      </c>
      <c r="L9" s="42">
        <v>10</v>
      </c>
    </row>
    <row r="10" spans="1:12" ht="18.75" customHeight="1">
      <c r="B10" s="38" t="s">
        <v>71</v>
      </c>
      <c r="C10" s="39"/>
      <c r="D10" s="40">
        <v>217589794</v>
      </c>
      <c r="E10" s="41">
        <v>2.4329379975859225E-2</v>
      </c>
      <c r="F10" s="42">
        <v>11</v>
      </c>
      <c r="G10" s="43">
        <v>26668</v>
      </c>
      <c r="H10" s="42">
        <v>12</v>
      </c>
      <c r="I10" s="43">
        <v>2336</v>
      </c>
      <c r="J10" s="42">
        <v>15</v>
      </c>
      <c r="K10" s="43">
        <v>93146.315924657494</v>
      </c>
      <c r="L10" s="42">
        <v>8</v>
      </c>
    </row>
    <row r="11" spans="1:12" ht="18.75" customHeight="1">
      <c r="B11" s="38" t="s">
        <v>72</v>
      </c>
      <c r="C11" s="39"/>
      <c r="D11" s="40">
        <v>544954893</v>
      </c>
      <c r="E11" s="41">
        <v>6.0933072354950192E-2</v>
      </c>
      <c r="F11" s="42">
        <v>8</v>
      </c>
      <c r="G11" s="43">
        <v>70374</v>
      </c>
      <c r="H11" s="42">
        <v>5</v>
      </c>
      <c r="I11" s="43">
        <v>5091</v>
      </c>
      <c r="J11" s="42">
        <v>7</v>
      </c>
      <c r="K11" s="43">
        <v>107042.799646435</v>
      </c>
      <c r="L11" s="42">
        <v>6</v>
      </c>
    </row>
    <row r="12" spans="1:12" ht="18.75" customHeight="1">
      <c r="B12" s="38" t="s">
        <v>73</v>
      </c>
      <c r="C12" s="39"/>
      <c r="D12" s="40">
        <v>356422477</v>
      </c>
      <c r="E12" s="41">
        <v>3.9852686633224832E-2</v>
      </c>
      <c r="F12" s="42">
        <v>10</v>
      </c>
      <c r="G12" s="43">
        <v>34387</v>
      </c>
      <c r="H12" s="42">
        <v>8</v>
      </c>
      <c r="I12" s="43">
        <v>5089</v>
      </c>
      <c r="J12" s="42">
        <v>8</v>
      </c>
      <c r="K12" s="43">
        <v>70037.822165454898</v>
      </c>
      <c r="L12" s="42">
        <v>11</v>
      </c>
    </row>
    <row r="13" spans="1:12" ht="18.75" customHeight="1">
      <c r="B13" s="38" t="s">
        <v>372</v>
      </c>
      <c r="C13" s="39"/>
      <c r="D13" s="40">
        <v>28549710</v>
      </c>
      <c r="E13" s="41">
        <v>3.1922303432604373E-3</v>
      </c>
      <c r="F13" s="42">
        <v>17</v>
      </c>
      <c r="G13" s="43">
        <v>6636</v>
      </c>
      <c r="H13" s="42">
        <v>17</v>
      </c>
      <c r="I13" s="43">
        <v>1528</v>
      </c>
      <c r="J13" s="42">
        <v>17</v>
      </c>
      <c r="K13" s="43">
        <v>18684.3651832461</v>
      </c>
      <c r="L13" s="42">
        <v>17</v>
      </c>
    </row>
    <row r="14" spans="1:12" ht="18.75" customHeight="1">
      <c r="B14" s="38" t="s">
        <v>75</v>
      </c>
      <c r="C14" s="39"/>
      <c r="D14" s="40">
        <v>1685555017</v>
      </c>
      <c r="E14" s="41">
        <v>0.18846705870225172</v>
      </c>
      <c r="F14" s="42">
        <v>1</v>
      </c>
      <c r="G14" s="43">
        <v>137666</v>
      </c>
      <c r="H14" s="42">
        <v>1</v>
      </c>
      <c r="I14" s="43">
        <v>8785</v>
      </c>
      <c r="J14" s="42">
        <v>1</v>
      </c>
      <c r="K14" s="43">
        <v>191867.38952760401</v>
      </c>
      <c r="L14" s="42">
        <v>2</v>
      </c>
    </row>
    <row r="15" spans="1:12" ht="18.75" customHeight="1">
      <c r="B15" s="38" t="s">
        <v>373</v>
      </c>
      <c r="C15" s="39"/>
      <c r="D15" s="40">
        <v>649044347</v>
      </c>
      <c r="E15" s="41">
        <v>7.2571632377879017E-2</v>
      </c>
      <c r="F15" s="42">
        <v>6</v>
      </c>
      <c r="G15" s="43">
        <v>49403</v>
      </c>
      <c r="H15" s="42">
        <v>6</v>
      </c>
      <c r="I15" s="43">
        <v>6429</v>
      </c>
      <c r="J15" s="42">
        <v>5</v>
      </c>
      <c r="K15" s="43">
        <v>100955.723596205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659645867</v>
      </c>
      <c r="E16" s="41">
        <v>7.3757020734842457E-2</v>
      </c>
      <c r="F16" s="42">
        <v>5</v>
      </c>
      <c r="G16" s="43">
        <v>110079</v>
      </c>
      <c r="H16" s="42">
        <v>3</v>
      </c>
      <c r="I16" s="43">
        <v>7918</v>
      </c>
      <c r="J16" s="42">
        <v>3</v>
      </c>
      <c r="K16" s="43">
        <v>83309.657362970494</v>
      </c>
      <c r="L16" s="42">
        <v>9</v>
      </c>
    </row>
    <row r="17" spans="2:12" ht="18.75" customHeight="1">
      <c r="B17" s="38" t="s">
        <v>116</v>
      </c>
      <c r="C17" s="39"/>
      <c r="D17" s="40">
        <v>156584024</v>
      </c>
      <c r="E17" s="41">
        <v>1.7508138355262472E-2</v>
      </c>
      <c r="F17" s="42">
        <v>12</v>
      </c>
      <c r="G17" s="43">
        <v>32835</v>
      </c>
      <c r="H17" s="42">
        <v>9</v>
      </c>
      <c r="I17" s="43">
        <v>4608</v>
      </c>
      <c r="J17" s="42">
        <v>9</v>
      </c>
      <c r="K17" s="43">
        <v>33980.907986111102</v>
      </c>
      <c r="L17" s="42">
        <v>14</v>
      </c>
    </row>
    <row r="18" spans="2:12" ht="18.75" customHeight="1">
      <c r="B18" s="38" t="s">
        <v>143</v>
      </c>
      <c r="C18" s="39"/>
      <c r="D18" s="40">
        <v>1241723693</v>
      </c>
      <c r="E18" s="41">
        <v>0.13884092170253245</v>
      </c>
      <c r="F18" s="42">
        <v>2</v>
      </c>
      <c r="G18" s="43">
        <v>106663</v>
      </c>
      <c r="H18" s="42">
        <v>4</v>
      </c>
      <c r="I18" s="43">
        <v>7543</v>
      </c>
      <c r="J18" s="42">
        <v>4</v>
      </c>
      <c r="K18" s="43">
        <v>164619.34150868401</v>
      </c>
      <c r="L18" s="42">
        <v>4</v>
      </c>
    </row>
    <row r="19" spans="2:12" ht="18.75" customHeight="1">
      <c r="B19" s="38" t="s">
        <v>81</v>
      </c>
      <c r="C19" s="39"/>
      <c r="D19" s="40">
        <v>770476049</v>
      </c>
      <c r="E19" s="41">
        <v>8.6149282159896395E-2</v>
      </c>
      <c r="F19" s="42">
        <v>4</v>
      </c>
      <c r="G19" s="43">
        <v>39104</v>
      </c>
      <c r="H19" s="42">
        <v>7</v>
      </c>
      <c r="I19" s="43">
        <v>4004</v>
      </c>
      <c r="J19" s="42">
        <v>11</v>
      </c>
      <c r="K19" s="43">
        <v>192426.58566433599</v>
      </c>
      <c r="L19" s="42">
        <v>1</v>
      </c>
    </row>
    <row r="20" spans="2:12" ht="18.75" customHeight="1">
      <c r="B20" s="38" t="s">
        <v>82</v>
      </c>
      <c r="C20" s="39" t="s">
        <v>115</v>
      </c>
      <c r="D20" s="40">
        <v>2660</v>
      </c>
      <c r="E20" s="41">
        <v>2.9742273084639961E-7</v>
      </c>
      <c r="F20" s="42">
        <v>21</v>
      </c>
      <c r="G20" s="43">
        <v>1</v>
      </c>
      <c r="H20" s="42">
        <v>21</v>
      </c>
      <c r="I20" s="43">
        <v>1</v>
      </c>
      <c r="J20" s="42">
        <v>21</v>
      </c>
      <c r="K20" s="43">
        <v>2660</v>
      </c>
      <c r="L20" s="42">
        <v>21</v>
      </c>
    </row>
    <row r="21" spans="2:12" ht="18.75" customHeight="1">
      <c r="B21" s="38" t="s">
        <v>374</v>
      </c>
      <c r="C21" s="39" t="s">
        <v>375</v>
      </c>
      <c r="D21" s="40">
        <v>14119</v>
      </c>
      <c r="E21" s="41">
        <v>1.5786885476768105E-6</v>
      </c>
      <c r="F21" s="42">
        <v>20</v>
      </c>
      <c r="G21" s="43">
        <v>7</v>
      </c>
      <c r="H21" s="42">
        <v>20</v>
      </c>
      <c r="I21" s="43">
        <v>5</v>
      </c>
      <c r="J21" s="42">
        <v>20</v>
      </c>
      <c r="K21" s="43">
        <v>2823.8</v>
      </c>
      <c r="L21" s="42">
        <v>20</v>
      </c>
    </row>
    <row r="22" spans="2:12" ht="18.75" customHeight="1">
      <c r="B22" s="38" t="s">
        <v>85</v>
      </c>
      <c r="C22" s="39"/>
      <c r="D22" s="40">
        <v>1344588</v>
      </c>
      <c r="E22" s="41">
        <v>1.5034249429447322E-4</v>
      </c>
      <c r="F22" s="42">
        <v>18</v>
      </c>
      <c r="G22" s="43">
        <v>813</v>
      </c>
      <c r="H22" s="42">
        <v>18</v>
      </c>
      <c r="I22" s="43">
        <v>251</v>
      </c>
      <c r="J22" s="42">
        <v>18</v>
      </c>
      <c r="K22" s="43">
        <v>5356.9243027888397</v>
      </c>
      <c r="L22" s="42">
        <v>19</v>
      </c>
    </row>
    <row r="23" spans="2:12" ht="18.75" customHeight="1">
      <c r="B23" s="38" t="s">
        <v>86</v>
      </c>
      <c r="C23" s="39"/>
      <c r="D23" s="40">
        <v>139008271</v>
      </c>
      <c r="E23" s="41">
        <v>1.554293968836706E-2</v>
      </c>
      <c r="F23" s="42">
        <v>14</v>
      </c>
      <c r="G23" s="43">
        <v>30771</v>
      </c>
      <c r="H23" s="42">
        <v>10</v>
      </c>
      <c r="I23" s="43">
        <v>4480</v>
      </c>
      <c r="J23" s="42">
        <v>10</v>
      </c>
      <c r="K23" s="43">
        <v>31028.631919642899</v>
      </c>
      <c r="L23" s="42">
        <v>15</v>
      </c>
    </row>
    <row r="24" spans="2:12" ht="18.75" customHeight="1">
      <c r="B24" s="38" t="s">
        <v>360</v>
      </c>
      <c r="C24" s="39"/>
      <c r="D24" s="40">
        <v>543035720</v>
      </c>
      <c r="E24" s="41">
        <v>6.0718483755466478E-2</v>
      </c>
      <c r="F24" s="42">
        <v>9</v>
      </c>
      <c r="G24" s="43">
        <v>20530</v>
      </c>
      <c r="H24" s="42">
        <v>13</v>
      </c>
      <c r="I24" s="43">
        <v>3544</v>
      </c>
      <c r="J24" s="42">
        <v>13</v>
      </c>
      <c r="K24" s="43">
        <v>153226.78329571101</v>
      </c>
      <c r="L24" s="42">
        <v>5</v>
      </c>
    </row>
    <row r="25" spans="2:12" ht="18.75" customHeight="1">
      <c r="B25" s="38" t="s">
        <v>124</v>
      </c>
      <c r="C25" s="39"/>
      <c r="D25" s="40">
        <v>55913766</v>
      </c>
      <c r="E25" s="41">
        <v>6.2518890885814174E-3</v>
      </c>
      <c r="F25" s="42">
        <v>16</v>
      </c>
      <c r="G25" s="43">
        <v>18291</v>
      </c>
      <c r="H25" s="42">
        <v>15</v>
      </c>
      <c r="I25" s="43">
        <v>2717</v>
      </c>
      <c r="J25" s="42">
        <v>14</v>
      </c>
      <c r="K25" s="43">
        <v>20579.229297018799</v>
      </c>
      <c r="L25" s="42">
        <v>16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376</v>
      </c>
      <c r="C27" s="45"/>
      <c r="D27" s="46">
        <v>742227</v>
      </c>
      <c r="E27" s="47">
        <v>8.299066964207919E-5</v>
      </c>
      <c r="F27" s="48">
        <v>19</v>
      </c>
      <c r="G27" s="49">
        <v>294</v>
      </c>
      <c r="H27" s="48">
        <v>19</v>
      </c>
      <c r="I27" s="49">
        <v>46</v>
      </c>
      <c r="J27" s="48">
        <v>19</v>
      </c>
      <c r="K27" s="49">
        <v>16135.369565217399</v>
      </c>
      <c r="L27" s="48">
        <v>18</v>
      </c>
    </row>
    <row r="28" spans="2:12" ht="18.75" customHeight="1" thickTop="1">
      <c r="B28" s="50" t="s">
        <v>127</v>
      </c>
      <c r="C28" s="51"/>
      <c r="D28" s="52">
        <v>8943499350</v>
      </c>
      <c r="E28" s="53"/>
      <c r="F28" s="54"/>
      <c r="G28" s="55">
        <v>269003</v>
      </c>
      <c r="H28" s="54"/>
      <c r="I28" s="55">
        <v>10515</v>
      </c>
      <c r="J28" s="54"/>
      <c r="K28" s="55">
        <v>850546.776034237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398" priority="17" stopIfTrue="1" operator="equal">
      <formula>0</formula>
    </cfRule>
  </conditionalFormatting>
  <conditionalFormatting sqref="E6:F27">
    <cfRule type="expression" dxfId="397" priority="18" stopIfTrue="1">
      <formula>$F6&lt;=5</formula>
    </cfRule>
  </conditionalFormatting>
  <conditionalFormatting sqref="H6:H27">
    <cfRule type="expression" dxfId="396" priority="19" stopIfTrue="1">
      <formula>$H6&lt;=5</formula>
    </cfRule>
  </conditionalFormatting>
  <conditionalFormatting sqref="J6:J27">
    <cfRule type="expression" dxfId="395" priority="20" stopIfTrue="1">
      <formula>$J6&lt;=5</formula>
    </cfRule>
  </conditionalFormatting>
  <conditionalFormatting sqref="L6:L27">
    <cfRule type="expression" dxfId="394" priority="21" stopIfTrue="1">
      <formula>$L6&lt;=5</formula>
    </cfRule>
  </conditionalFormatting>
  <conditionalFormatting sqref="D7:D27">
    <cfRule type="cellIs" dxfId="393" priority="15" stopIfTrue="1" operator="equal">
      <formula>0</formula>
    </cfRule>
  </conditionalFormatting>
  <conditionalFormatting sqref="D7:D27">
    <cfRule type="expression" dxfId="392" priority="16" stopIfTrue="1">
      <formula>$F7&lt;=5</formula>
    </cfRule>
  </conditionalFormatting>
  <conditionalFormatting sqref="G7:G27">
    <cfRule type="cellIs" dxfId="391" priority="13" stopIfTrue="1" operator="equal">
      <formula>0</formula>
    </cfRule>
  </conditionalFormatting>
  <conditionalFormatting sqref="G7:G27">
    <cfRule type="expression" dxfId="390" priority="14" stopIfTrue="1">
      <formula>$H7&lt;=5</formula>
    </cfRule>
  </conditionalFormatting>
  <conditionalFormatting sqref="I7:I27">
    <cfRule type="cellIs" dxfId="389" priority="11" stopIfTrue="1" operator="equal">
      <formula>0</formula>
    </cfRule>
  </conditionalFormatting>
  <conditionalFormatting sqref="I7:I27">
    <cfRule type="expression" dxfId="388" priority="12" stopIfTrue="1">
      <formula>$J7&lt;=5</formula>
    </cfRule>
  </conditionalFormatting>
  <conditionalFormatting sqref="K7:K27">
    <cfRule type="cellIs" dxfId="387" priority="9" stopIfTrue="1" operator="equal">
      <formula>0</formula>
    </cfRule>
  </conditionalFormatting>
  <conditionalFormatting sqref="K7:K27">
    <cfRule type="expression" dxfId="386" priority="10" stopIfTrue="1">
      <formula>$L7&lt;=5</formula>
    </cfRule>
  </conditionalFormatting>
  <conditionalFormatting sqref="D6">
    <cfRule type="cellIs" dxfId="385" priority="7" stopIfTrue="1" operator="equal">
      <formula>0</formula>
    </cfRule>
  </conditionalFormatting>
  <conditionalFormatting sqref="D6">
    <cfRule type="expression" dxfId="384" priority="8" stopIfTrue="1">
      <formula>$F6&lt;=5</formula>
    </cfRule>
  </conditionalFormatting>
  <conditionalFormatting sqref="G6">
    <cfRule type="cellIs" dxfId="383" priority="5" stopIfTrue="1" operator="equal">
      <formula>0</formula>
    </cfRule>
  </conditionalFormatting>
  <conditionalFormatting sqref="G6">
    <cfRule type="expression" dxfId="382" priority="6" stopIfTrue="1">
      <formula>$H6&lt;=5</formula>
    </cfRule>
  </conditionalFormatting>
  <conditionalFormatting sqref="I6">
    <cfRule type="cellIs" dxfId="381" priority="3" stopIfTrue="1" operator="equal">
      <formula>0</formula>
    </cfRule>
  </conditionalFormatting>
  <conditionalFormatting sqref="I6">
    <cfRule type="expression" dxfId="380" priority="4" stopIfTrue="1">
      <formula>$J6&lt;=5</formula>
    </cfRule>
  </conditionalFormatting>
  <conditionalFormatting sqref="K6">
    <cfRule type="cellIs" dxfId="379" priority="1" stopIfTrue="1" operator="equal">
      <formula>0</formula>
    </cfRule>
  </conditionalFormatting>
  <conditionalFormatting sqref="K6">
    <cfRule type="expression" dxfId="37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526</v>
      </c>
    </row>
    <row r="3" spans="1:12" ht="18.75" customHeight="1">
      <c r="B3" s="31" t="s">
        <v>377</v>
      </c>
      <c r="C3" s="31"/>
    </row>
    <row r="4" spans="1:12" ht="24.95" customHeight="1">
      <c r="B4" s="76" t="s">
        <v>378</v>
      </c>
      <c r="C4" s="77"/>
      <c r="D4" s="80" t="s">
        <v>58</v>
      </c>
      <c r="E4" s="80"/>
      <c r="F4" s="80"/>
      <c r="G4" s="80" t="s">
        <v>379</v>
      </c>
      <c r="H4" s="80"/>
      <c r="I4" s="80" t="s">
        <v>380</v>
      </c>
      <c r="J4" s="80"/>
      <c r="K4" s="80" t="s">
        <v>381</v>
      </c>
      <c r="L4" s="80"/>
    </row>
    <row r="5" spans="1:12" ht="50.1" customHeight="1" thickBot="1">
      <c r="B5" s="78"/>
      <c r="C5" s="79"/>
      <c r="D5" s="61" t="s">
        <v>99</v>
      </c>
      <c r="E5" s="62" t="s">
        <v>63</v>
      </c>
      <c r="F5" s="63" t="s">
        <v>101</v>
      </c>
      <c r="G5" s="61" t="s">
        <v>546</v>
      </c>
      <c r="H5" s="64" t="s">
        <v>101</v>
      </c>
      <c r="I5" s="61" t="s">
        <v>102</v>
      </c>
      <c r="J5" s="64" t="s">
        <v>136</v>
      </c>
      <c r="K5" s="65" t="s">
        <v>103</v>
      </c>
      <c r="L5" s="64" t="s">
        <v>101</v>
      </c>
    </row>
    <row r="6" spans="1:12" ht="18.75" customHeight="1">
      <c r="B6" s="32" t="s">
        <v>382</v>
      </c>
      <c r="C6" s="33"/>
      <c r="D6" s="34">
        <v>135235828</v>
      </c>
      <c r="E6" s="35">
        <v>1.736132735432231E-2</v>
      </c>
      <c r="F6" s="36">
        <v>13</v>
      </c>
      <c r="G6" s="37">
        <v>16817</v>
      </c>
      <c r="H6" s="36">
        <v>13</v>
      </c>
      <c r="I6" s="37">
        <v>3237</v>
      </c>
      <c r="J6" s="36">
        <v>12</v>
      </c>
      <c r="K6" s="37">
        <v>41778.136546184702</v>
      </c>
      <c r="L6" s="36">
        <v>13</v>
      </c>
    </row>
    <row r="7" spans="1:12" ht="18.75" customHeight="1">
      <c r="B7" s="38" t="s">
        <v>369</v>
      </c>
      <c r="C7" s="39"/>
      <c r="D7" s="40">
        <v>778918749</v>
      </c>
      <c r="E7" s="41">
        <v>9.9996159182078687E-2</v>
      </c>
      <c r="F7" s="42">
        <v>3</v>
      </c>
      <c r="G7" s="43">
        <v>22447</v>
      </c>
      <c r="H7" s="42">
        <v>11</v>
      </c>
      <c r="I7" s="43">
        <v>3888</v>
      </c>
      <c r="J7" s="42">
        <v>10</v>
      </c>
      <c r="K7" s="43">
        <v>200339.18441357999</v>
      </c>
      <c r="L7" s="42">
        <v>3</v>
      </c>
    </row>
    <row r="8" spans="1:12" ht="18.75" customHeight="1">
      <c r="B8" s="38" t="s">
        <v>383</v>
      </c>
      <c r="C8" s="39"/>
      <c r="D8" s="40">
        <v>93465963</v>
      </c>
      <c r="E8" s="41">
        <v>1.1998988760064212E-2</v>
      </c>
      <c r="F8" s="42">
        <v>15</v>
      </c>
      <c r="G8" s="43">
        <v>7850</v>
      </c>
      <c r="H8" s="42">
        <v>16</v>
      </c>
      <c r="I8" s="43">
        <v>1623</v>
      </c>
      <c r="J8" s="42">
        <v>16</v>
      </c>
      <c r="K8" s="43">
        <v>57588.393715341997</v>
      </c>
      <c r="L8" s="42">
        <v>12</v>
      </c>
    </row>
    <row r="9" spans="1:12" ht="18.75" customHeight="1">
      <c r="B9" s="38" t="s">
        <v>204</v>
      </c>
      <c r="C9" s="39"/>
      <c r="D9" s="40">
        <v>461373473</v>
      </c>
      <c r="E9" s="41">
        <v>5.9230279548061669E-2</v>
      </c>
      <c r="F9" s="42">
        <v>10</v>
      </c>
      <c r="G9" s="43">
        <v>81312</v>
      </c>
      <c r="H9" s="42">
        <v>4</v>
      </c>
      <c r="I9" s="43">
        <v>6138</v>
      </c>
      <c r="J9" s="42">
        <v>4</v>
      </c>
      <c r="K9" s="43">
        <v>75166.743727598601</v>
      </c>
      <c r="L9" s="42">
        <v>10</v>
      </c>
    </row>
    <row r="10" spans="1:12" ht="18.75" customHeight="1">
      <c r="B10" s="38" t="s">
        <v>193</v>
      </c>
      <c r="C10" s="39"/>
      <c r="D10" s="40">
        <v>485807339</v>
      </c>
      <c r="E10" s="41">
        <v>6.2367054413355841E-2</v>
      </c>
      <c r="F10" s="42">
        <v>9</v>
      </c>
      <c r="G10" s="43">
        <v>19072</v>
      </c>
      <c r="H10" s="42">
        <v>12</v>
      </c>
      <c r="I10" s="43">
        <v>1840</v>
      </c>
      <c r="J10" s="42">
        <v>15</v>
      </c>
      <c r="K10" s="43">
        <v>264025.72771739098</v>
      </c>
      <c r="L10" s="42">
        <v>1</v>
      </c>
    </row>
    <row r="11" spans="1:12" ht="18.75" customHeight="1">
      <c r="B11" s="38" t="s">
        <v>72</v>
      </c>
      <c r="C11" s="39"/>
      <c r="D11" s="40">
        <v>496341930</v>
      </c>
      <c r="E11" s="41">
        <v>6.3719465868217473E-2</v>
      </c>
      <c r="F11" s="42">
        <v>8</v>
      </c>
      <c r="G11" s="43">
        <v>58901</v>
      </c>
      <c r="H11" s="42">
        <v>5</v>
      </c>
      <c r="I11" s="43">
        <v>4248</v>
      </c>
      <c r="J11" s="42">
        <v>6</v>
      </c>
      <c r="K11" s="43">
        <v>116841.320621469</v>
      </c>
      <c r="L11" s="42">
        <v>7</v>
      </c>
    </row>
    <row r="12" spans="1:12" ht="18.75" customHeight="1">
      <c r="B12" s="38" t="s">
        <v>73</v>
      </c>
      <c r="C12" s="39"/>
      <c r="D12" s="40">
        <v>268698375</v>
      </c>
      <c r="E12" s="41">
        <v>3.449500414897045E-2</v>
      </c>
      <c r="F12" s="42">
        <v>11</v>
      </c>
      <c r="G12" s="43">
        <v>32239</v>
      </c>
      <c r="H12" s="42">
        <v>7</v>
      </c>
      <c r="I12" s="43">
        <v>4223</v>
      </c>
      <c r="J12" s="42">
        <v>7</v>
      </c>
      <c r="K12" s="43">
        <v>63627.367984844903</v>
      </c>
      <c r="L12" s="42">
        <v>11</v>
      </c>
    </row>
    <row r="13" spans="1:12" ht="18.75" customHeight="1">
      <c r="B13" s="38" t="s">
        <v>74</v>
      </c>
      <c r="C13" s="39"/>
      <c r="D13" s="40">
        <v>30619266</v>
      </c>
      <c r="E13" s="41">
        <v>3.9308451631254928E-3</v>
      </c>
      <c r="F13" s="42">
        <v>17</v>
      </c>
      <c r="G13" s="43">
        <v>6602</v>
      </c>
      <c r="H13" s="42">
        <v>17</v>
      </c>
      <c r="I13" s="43">
        <v>1322</v>
      </c>
      <c r="J13" s="42">
        <v>17</v>
      </c>
      <c r="K13" s="43">
        <v>23161.3207261725</v>
      </c>
      <c r="L13" s="42">
        <v>17</v>
      </c>
    </row>
    <row r="14" spans="1:12" ht="18.75" customHeight="1">
      <c r="B14" s="38" t="s">
        <v>75</v>
      </c>
      <c r="C14" s="39"/>
      <c r="D14" s="40">
        <v>1487036217</v>
      </c>
      <c r="E14" s="41">
        <v>0.19090297987505253</v>
      </c>
      <c r="F14" s="42">
        <v>1</v>
      </c>
      <c r="G14" s="43">
        <v>110431</v>
      </c>
      <c r="H14" s="42">
        <v>1</v>
      </c>
      <c r="I14" s="43">
        <v>6991</v>
      </c>
      <c r="J14" s="42">
        <v>1</v>
      </c>
      <c r="K14" s="43">
        <v>212707.22600486301</v>
      </c>
      <c r="L14" s="42">
        <v>2</v>
      </c>
    </row>
    <row r="15" spans="1:12" ht="18.75" customHeight="1">
      <c r="B15" s="38" t="s">
        <v>76</v>
      </c>
      <c r="C15" s="39"/>
      <c r="D15" s="40">
        <v>536716971</v>
      </c>
      <c r="E15" s="41">
        <v>6.8902739517750528E-2</v>
      </c>
      <c r="F15" s="42">
        <v>6</v>
      </c>
      <c r="G15" s="43">
        <v>39149</v>
      </c>
      <c r="H15" s="42">
        <v>6</v>
      </c>
      <c r="I15" s="43">
        <v>5099</v>
      </c>
      <c r="J15" s="42">
        <v>5</v>
      </c>
      <c r="K15" s="43">
        <v>105259.260835458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537580263</v>
      </c>
      <c r="E16" s="41">
        <v>6.9013567360017056E-2</v>
      </c>
      <c r="F16" s="42">
        <v>5</v>
      </c>
      <c r="G16" s="43">
        <v>91785</v>
      </c>
      <c r="H16" s="42">
        <v>2</v>
      </c>
      <c r="I16" s="43">
        <v>6473</v>
      </c>
      <c r="J16" s="42">
        <v>2</v>
      </c>
      <c r="K16" s="43">
        <v>83049.631237447902</v>
      </c>
      <c r="L16" s="42">
        <v>9</v>
      </c>
    </row>
    <row r="17" spans="2:12" ht="18.75" customHeight="1">
      <c r="B17" s="38" t="s">
        <v>79</v>
      </c>
      <c r="C17" s="39"/>
      <c r="D17" s="40">
        <v>106971680</v>
      </c>
      <c r="E17" s="41">
        <v>1.3732827916887623E-2</v>
      </c>
      <c r="F17" s="42">
        <v>14</v>
      </c>
      <c r="G17" s="43">
        <v>30157</v>
      </c>
      <c r="H17" s="42">
        <v>9</v>
      </c>
      <c r="I17" s="43">
        <v>3970</v>
      </c>
      <c r="J17" s="42">
        <v>8</v>
      </c>
      <c r="K17" s="43">
        <v>26945.0075566751</v>
      </c>
      <c r="L17" s="42">
        <v>15</v>
      </c>
    </row>
    <row r="18" spans="2:12" ht="18.75" customHeight="1">
      <c r="B18" s="38" t="s">
        <v>80</v>
      </c>
      <c r="C18" s="39"/>
      <c r="D18" s="40">
        <v>1056772246</v>
      </c>
      <c r="E18" s="41">
        <v>0.13566648108789947</v>
      </c>
      <c r="F18" s="42">
        <v>2</v>
      </c>
      <c r="G18" s="43">
        <v>90607</v>
      </c>
      <c r="H18" s="42">
        <v>3</v>
      </c>
      <c r="I18" s="43">
        <v>6266</v>
      </c>
      <c r="J18" s="42">
        <v>3</v>
      </c>
      <c r="K18" s="43">
        <v>168651.81072454501</v>
      </c>
      <c r="L18" s="42">
        <v>6</v>
      </c>
    </row>
    <row r="19" spans="2:12" ht="18.75" customHeight="1">
      <c r="B19" s="38" t="s">
        <v>81</v>
      </c>
      <c r="C19" s="39"/>
      <c r="D19" s="40">
        <v>620275182</v>
      </c>
      <c r="E19" s="41">
        <v>7.9629789263122266E-2</v>
      </c>
      <c r="F19" s="42">
        <v>4</v>
      </c>
      <c r="G19" s="43">
        <v>31956</v>
      </c>
      <c r="H19" s="42">
        <v>8</v>
      </c>
      <c r="I19" s="43">
        <v>3411</v>
      </c>
      <c r="J19" s="42">
        <v>11</v>
      </c>
      <c r="K19" s="43">
        <v>181845.55321020199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8630</v>
      </c>
      <c r="E20" s="41">
        <v>1.1079035584253719E-6</v>
      </c>
      <c r="F20" s="42">
        <v>20</v>
      </c>
      <c r="G20" s="43">
        <v>4</v>
      </c>
      <c r="H20" s="42">
        <v>20</v>
      </c>
      <c r="I20" s="43">
        <v>4</v>
      </c>
      <c r="J20" s="42">
        <v>20</v>
      </c>
      <c r="K20" s="43">
        <v>2157.5</v>
      </c>
      <c r="L20" s="42">
        <v>20</v>
      </c>
    </row>
    <row r="21" spans="2:12" ht="18.75" customHeight="1">
      <c r="B21" s="38" t="s">
        <v>83</v>
      </c>
      <c r="C21" s="39" t="s">
        <v>384</v>
      </c>
      <c r="D21" s="40">
        <v>550</v>
      </c>
      <c r="E21" s="41">
        <v>7.0607990397908983E-8</v>
      </c>
      <c r="F21" s="42">
        <v>21</v>
      </c>
      <c r="G21" s="43">
        <v>1</v>
      </c>
      <c r="H21" s="42">
        <v>21</v>
      </c>
      <c r="I21" s="43">
        <v>1</v>
      </c>
      <c r="J21" s="42">
        <v>21</v>
      </c>
      <c r="K21" s="43">
        <v>550</v>
      </c>
      <c r="L21" s="42">
        <v>21</v>
      </c>
    </row>
    <row r="22" spans="2:12" ht="18.75" customHeight="1">
      <c r="B22" s="38" t="s">
        <v>85</v>
      </c>
      <c r="C22" s="39"/>
      <c r="D22" s="40">
        <v>1871900</v>
      </c>
      <c r="E22" s="41">
        <v>2.4031108586517421E-4</v>
      </c>
      <c r="F22" s="42">
        <v>18</v>
      </c>
      <c r="G22" s="43">
        <v>1009</v>
      </c>
      <c r="H22" s="42">
        <v>18</v>
      </c>
      <c r="I22" s="43">
        <v>245</v>
      </c>
      <c r="J22" s="42">
        <v>18</v>
      </c>
      <c r="K22" s="43">
        <v>7640.4081632653097</v>
      </c>
      <c r="L22" s="42">
        <v>18</v>
      </c>
    </row>
    <row r="23" spans="2:12" ht="18.75" customHeight="1">
      <c r="B23" s="38" t="s">
        <v>86</v>
      </c>
      <c r="C23" s="39"/>
      <c r="D23" s="40">
        <v>135661111</v>
      </c>
      <c r="E23" s="41">
        <v>1.7415924405195755E-2</v>
      </c>
      <c r="F23" s="42">
        <v>12</v>
      </c>
      <c r="G23" s="43">
        <v>28304</v>
      </c>
      <c r="H23" s="42">
        <v>10</v>
      </c>
      <c r="I23" s="43">
        <v>3937</v>
      </c>
      <c r="J23" s="42">
        <v>9</v>
      </c>
      <c r="K23" s="43">
        <v>34457.991109982198</v>
      </c>
      <c r="L23" s="42">
        <v>14</v>
      </c>
    </row>
    <row r="24" spans="2:12" ht="18.75" customHeight="1">
      <c r="B24" s="38" t="s">
        <v>87</v>
      </c>
      <c r="C24" s="39"/>
      <c r="D24" s="40">
        <v>508663880</v>
      </c>
      <c r="E24" s="41">
        <v>6.5301335190551132E-2</v>
      </c>
      <c r="F24" s="42">
        <v>7</v>
      </c>
      <c r="G24" s="43">
        <v>15981</v>
      </c>
      <c r="H24" s="42">
        <v>14</v>
      </c>
      <c r="I24" s="43">
        <v>2877</v>
      </c>
      <c r="J24" s="42">
        <v>13</v>
      </c>
      <c r="K24" s="43">
        <v>176803.57316649301</v>
      </c>
      <c r="L24" s="42">
        <v>5</v>
      </c>
    </row>
    <row r="25" spans="2:12" ht="18.75" customHeight="1">
      <c r="B25" s="38" t="s">
        <v>88</v>
      </c>
      <c r="C25" s="39"/>
      <c r="D25" s="40">
        <v>47233941</v>
      </c>
      <c r="E25" s="41">
        <v>6.0638066410607259E-3</v>
      </c>
      <c r="F25" s="42">
        <v>16</v>
      </c>
      <c r="G25" s="43">
        <v>13375</v>
      </c>
      <c r="H25" s="42">
        <v>15</v>
      </c>
      <c r="I25" s="43">
        <v>1903</v>
      </c>
      <c r="J25" s="42">
        <v>14</v>
      </c>
      <c r="K25" s="43">
        <v>24820.778244876499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233176</v>
      </c>
      <c r="E27" s="47">
        <v>2.9934706852768773E-5</v>
      </c>
      <c r="F27" s="48">
        <v>19</v>
      </c>
      <c r="G27" s="49">
        <v>228</v>
      </c>
      <c r="H27" s="48">
        <v>19</v>
      </c>
      <c r="I27" s="49">
        <v>38</v>
      </c>
      <c r="J27" s="48">
        <v>19</v>
      </c>
      <c r="K27" s="49">
        <v>6136.21052631579</v>
      </c>
      <c r="L27" s="48">
        <v>19</v>
      </c>
    </row>
    <row r="28" spans="2:12" ht="18.75" customHeight="1" thickTop="1">
      <c r="B28" s="50" t="s">
        <v>91</v>
      </c>
      <c r="C28" s="51"/>
      <c r="D28" s="52">
        <v>7789486670</v>
      </c>
      <c r="E28" s="53"/>
      <c r="F28" s="54"/>
      <c r="G28" s="55">
        <v>222216</v>
      </c>
      <c r="H28" s="54"/>
      <c r="I28" s="55">
        <v>8139</v>
      </c>
      <c r="J28" s="54"/>
      <c r="K28" s="55">
        <v>957056.96891509998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377" priority="17" stopIfTrue="1" operator="equal">
      <formula>0</formula>
    </cfRule>
  </conditionalFormatting>
  <conditionalFormatting sqref="E6:F27">
    <cfRule type="expression" dxfId="376" priority="18" stopIfTrue="1">
      <formula>$F6&lt;=5</formula>
    </cfRule>
  </conditionalFormatting>
  <conditionalFormatting sqref="H6:H27">
    <cfRule type="expression" dxfId="375" priority="19" stopIfTrue="1">
      <formula>$H6&lt;=5</formula>
    </cfRule>
  </conditionalFormatting>
  <conditionalFormatting sqref="J6:J27">
    <cfRule type="expression" dxfId="374" priority="20" stopIfTrue="1">
      <formula>$J6&lt;=5</formula>
    </cfRule>
  </conditionalFormatting>
  <conditionalFormatting sqref="L6:L27">
    <cfRule type="expression" dxfId="373" priority="21" stopIfTrue="1">
      <formula>$L6&lt;=5</formula>
    </cfRule>
  </conditionalFormatting>
  <conditionalFormatting sqref="D7:D27">
    <cfRule type="cellIs" dxfId="372" priority="15" stopIfTrue="1" operator="equal">
      <formula>0</formula>
    </cfRule>
  </conditionalFormatting>
  <conditionalFormatting sqref="D7:D27">
    <cfRule type="expression" dxfId="371" priority="16" stopIfTrue="1">
      <formula>$F7&lt;=5</formula>
    </cfRule>
  </conditionalFormatting>
  <conditionalFormatting sqref="G7:G27">
    <cfRule type="cellIs" dxfId="370" priority="13" stopIfTrue="1" operator="equal">
      <formula>0</formula>
    </cfRule>
  </conditionalFormatting>
  <conditionalFormatting sqref="G7:G27">
    <cfRule type="expression" dxfId="369" priority="14" stopIfTrue="1">
      <formula>$H7&lt;=5</formula>
    </cfRule>
  </conditionalFormatting>
  <conditionalFormatting sqref="I7:I27">
    <cfRule type="cellIs" dxfId="368" priority="11" stopIfTrue="1" operator="equal">
      <formula>0</formula>
    </cfRule>
  </conditionalFormatting>
  <conditionalFormatting sqref="I7:I27">
    <cfRule type="expression" dxfId="367" priority="12" stopIfTrue="1">
      <formula>$J7&lt;=5</formula>
    </cfRule>
  </conditionalFormatting>
  <conditionalFormatting sqref="K7:K27">
    <cfRule type="cellIs" dxfId="366" priority="9" stopIfTrue="1" operator="equal">
      <formula>0</formula>
    </cfRule>
  </conditionalFormatting>
  <conditionalFormatting sqref="K7:K27">
    <cfRule type="expression" dxfId="365" priority="10" stopIfTrue="1">
      <formula>$L7&lt;=5</formula>
    </cfRule>
  </conditionalFormatting>
  <conditionalFormatting sqref="D6">
    <cfRule type="cellIs" dxfId="364" priority="7" stopIfTrue="1" operator="equal">
      <formula>0</formula>
    </cfRule>
  </conditionalFormatting>
  <conditionalFormatting sqref="D6">
    <cfRule type="expression" dxfId="363" priority="8" stopIfTrue="1">
      <formula>$F6&lt;=5</formula>
    </cfRule>
  </conditionalFormatting>
  <conditionalFormatting sqref="G6">
    <cfRule type="cellIs" dxfId="362" priority="5" stopIfTrue="1" operator="equal">
      <formula>0</formula>
    </cfRule>
  </conditionalFormatting>
  <conditionalFormatting sqref="G6">
    <cfRule type="expression" dxfId="361" priority="6" stopIfTrue="1">
      <formula>$H6&lt;=5</formula>
    </cfRule>
  </conditionalFormatting>
  <conditionalFormatting sqref="I6">
    <cfRule type="cellIs" dxfId="360" priority="3" stopIfTrue="1" operator="equal">
      <formula>0</formula>
    </cfRule>
  </conditionalFormatting>
  <conditionalFormatting sqref="I6">
    <cfRule type="expression" dxfId="359" priority="4" stopIfTrue="1">
      <formula>$J6&lt;=5</formula>
    </cfRule>
  </conditionalFormatting>
  <conditionalFormatting sqref="K6">
    <cfRule type="cellIs" dxfId="358" priority="1" stopIfTrue="1" operator="equal">
      <formula>0</formula>
    </cfRule>
  </conditionalFormatting>
  <conditionalFormatting sqref="K6">
    <cfRule type="expression" dxfId="35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527</v>
      </c>
    </row>
    <row r="3" spans="1:12" ht="18.75" customHeight="1">
      <c r="B3" s="31" t="s">
        <v>385</v>
      </c>
      <c r="C3" s="31"/>
    </row>
    <row r="4" spans="1:12" ht="24.95" customHeight="1">
      <c r="B4" s="76" t="s">
        <v>57</v>
      </c>
      <c r="C4" s="77"/>
      <c r="D4" s="80" t="s">
        <v>386</v>
      </c>
      <c r="E4" s="80"/>
      <c r="F4" s="80"/>
      <c r="G4" s="80" t="s">
        <v>387</v>
      </c>
      <c r="H4" s="80"/>
      <c r="I4" s="80" t="s">
        <v>388</v>
      </c>
      <c r="J4" s="80"/>
      <c r="K4" s="80" t="s">
        <v>389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153083065</v>
      </c>
      <c r="E6" s="35">
        <v>1.9978224223798594E-2</v>
      </c>
      <c r="F6" s="36">
        <v>12</v>
      </c>
      <c r="G6" s="37">
        <v>18325</v>
      </c>
      <c r="H6" s="36">
        <v>13</v>
      </c>
      <c r="I6" s="37">
        <v>3764</v>
      </c>
      <c r="J6" s="36">
        <v>12</v>
      </c>
      <c r="K6" s="37">
        <v>40670.314824654597</v>
      </c>
      <c r="L6" s="36">
        <v>13</v>
      </c>
    </row>
    <row r="7" spans="1:12" ht="18.75" customHeight="1">
      <c r="B7" s="38" t="s">
        <v>68</v>
      </c>
      <c r="C7" s="39"/>
      <c r="D7" s="40">
        <v>800052667</v>
      </c>
      <c r="E7" s="41">
        <v>0.10441149432286366</v>
      </c>
      <c r="F7" s="42">
        <v>3</v>
      </c>
      <c r="G7" s="43">
        <v>25021</v>
      </c>
      <c r="H7" s="42">
        <v>11</v>
      </c>
      <c r="I7" s="43">
        <v>4635</v>
      </c>
      <c r="J7" s="42">
        <v>8</v>
      </c>
      <c r="K7" s="43">
        <v>172611.147141316</v>
      </c>
      <c r="L7" s="42">
        <v>2</v>
      </c>
    </row>
    <row r="8" spans="1:12" ht="18.75" customHeight="1">
      <c r="B8" s="38" t="s">
        <v>69</v>
      </c>
      <c r="C8" s="39"/>
      <c r="D8" s="40">
        <v>95200398</v>
      </c>
      <c r="E8" s="41">
        <v>1.2424201837341492E-2</v>
      </c>
      <c r="F8" s="42">
        <v>15</v>
      </c>
      <c r="G8" s="43">
        <v>9870</v>
      </c>
      <c r="H8" s="42">
        <v>16</v>
      </c>
      <c r="I8" s="43">
        <v>1877</v>
      </c>
      <c r="J8" s="42">
        <v>16</v>
      </c>
      <c r="K8" s="43">
        <v>50719.444858817304</v>
      </c>
      <c r="L8" s="42">
        <v>12</v>
      </c>
    </row>
    <row r="9" spans="1:12" ht="18.75" customHeight="1">
      <c r="B9" s="38" t="s">
        <v>70</v>
      </c>
      <c r="C9" s="39"/>
      <c r="D9" s="40">
        <v>528373371</v>
      </c>
      <c r="E9" s="41">
        <v>6.8955776915770012E-2</v>
      </c>
      <c r="F9" s="42">
        <v>7</v>
      </c>
      <c r="G9" s="43">
        <v>95353</v>
      </c>
      <c r="H9" s="42">
        <v>4</v>
      </c>
      <c r="I9" s="43">
        <v>7074</v>
      </c>
      <c r="J9" s="42">
        <v>3</v>
      </c>
      <c r="K9" s="43">
        <v>74692.305767599697</v>
      </c>
      <c r="L9" s="42">
        <v>10</v>
      </c>
    </row>
    <row r="10" spans="1:12" ht="18.75" customHeight="1">
      <c r="B10" s="38" t="s">
        <v>71</v>
      </c>
      <c r="C10" s="39"/>
      <c r="D10" s="40">
        <v>152863826</v>
      </c>
      <c r="E10" s="41">
        <v>1.9949612267926131E-2</v>
      </c>
      <c r="F10" s="42">
        <v>13</v>
      </c>
      <c r="G10" s="43">
        <v>22812</v>
      </c>
      <c r="H10" s="42">
        <v>12</v>
      </c>
      <c r="I10" s="43">
        <v>2003</v>
      </c>
      <c r="J10" s="42">
        <v>15</v>
      </c>
      <c r="K10" s="43">
        <v>76317.436844732903</v>
      </c>
      <c r="L10" s="42">
        <v>9</v>
      </c>
    </row>
    <row r="11" spans="1:12" ht="18.75" customHeight="1">
      <c r="B11" s="38" t="s">
        <v>72</v>
      </c>
      <c r="C11" s="39"/>
      <c r="D11" s="40">
        <v>478492824</v>
      </c>
      <c r="E11" s="41">
        <v>6.2446077411309975E-2</v>
      </c>
      <c r="F11" s="42">
        <v>8</v>
      </c>
      <c r="G11" s="43">
        <v>64756</v>
      </c>
      <c r="H11" s="42">
        <v>5</v>
      </c>
      <c r="I11" s="43">
        <v>4597</v>
      </c>
      <c r="J11" s="42">
        <v>9</v>
      </c>
      <c r="K11" s="43">
        <v>104088.06264955401</v>
      </c>
      <c r="L11" s="42">
        <v>6</v>
      </c>
    </row>
    <row r="12" spans="1:12" ht="18.75" customHeight="1">
      <c r="B12" s="38" t="s">
        <v>73</v>
      </c>
      <c r="C12" s="39"/>
      <c r="D12" s="40">
        <v>349967171</v>
      </c>
      <c r="E12" s="41">
        <v>4.5672737302499558E-2</v>
      </c>
      <c r="F12" s="42">
        <v>10</v>
      </c>
      <c r="G12" s="43">
        <v>35998</v>
      </c>
      <c r="H12" s="42">
        <v>8</v>
      </c>
      <c r="I12" s="43">
        <v>4842</v>
      </c>
      <c r="J12" s="42">
        <v>6</v>
      </c>
      <c r="K12" s="43">
        <v>72277.400041305198</v>
      </c>
      <c r="L12" s="42">
        <v>11</v>
      </c>
    </row>
    <row r="13" spans="1:12" ht="18.75" customHeight="1">
      <c r="B13" s="38" t="s">
        <v>74</v>
      </c>
      <c r="C13" s="39"/>
      <c r="D13" s="40">
        <v>18818262</v>
      </c>
      <c r="E13" s="41">
        <v>2.4558918894012774E-3</v>
      </c>
      <c r="F13" s="42">
        <v>17</v>
      </c>
      <c r="G13" s="43">
        <v>6813</v>
      </c>
      <c r="H13" s="42">
        <v>17</v>
      </c>
      <c r="I13" s="43">
        <v>1414</v>
      </c>
      <c r="J13" s="42">
        <v>17</v>
      </c>
      <c r="K13" s="43">
        <v>13308.530410183899</v>
      </c>
      <c r="L13" s="42">
        <v>18</v>
      </c>
    </row>
    <row r="14" spans="1:12" ht="18.75" customHeight="1">
      <c r="B14" s="38" t="s">
        <v>75</v>
      </c>
      <c r="C14" s="39"/>
      <c r="D14" s="40">
        <v>1529325310</v>
      </c>
      <c r="E14" s="41">
        <v>0.19958578667281252</v>
      </c>
      <c r="F14" s="42">
        <v>1</v>
      </c>
      <c r="G14" s="43">
        <v>124436</v>
      </c>
      <c r="H14" s="42">
        <v>1</v>
      </c>
      <c r="I14" s="43">
        <v>7890</v>
      </c>
      <c r="J14" s="42">
        <v>1</v>
      </c>
      <c r="K14" s="43">
        <v>193830.83776932801</v>
      </c>
      <c r="L14" s="42">
        <v>1</v>
      </c>
    </row>
    <row r="15" spans="1:12" ht="18.75" customHeight="1">
      <c r="B15" s="38" t="s">
        <v>76</v>
      </c>
      <c r="C15" s="39"/>
      <c r="D15" s="40">
        <v>575862069</v>
      </c>
      <c r="E15" s="41">
        <v>7.5153326309886567E-2</v>
      </c>
      <c r="F15" s="42">
        <v>6</v>
      </c>
      <c r="G15" s="43">
        <v>46339</v>
      </c>
      <c r="H15" s="42">
        <v>6</v>
      </c>
      <c r="I15" s="43">
        <v>5880</v>
      </c>
      <c r="J15" s="42">
        <v>5</v>
      </c>
      <c r="K15" s="43">
        <v>97935.726020408198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630685021</v>
      </c>
      <c r="E16" s="41">
        <v>8.2308038215259963E-2</v>
      </c>
      <c r="F16" s="42">
        <v>5</v>
      </c>
      <c r="G16" s="43">
        <v>106199</v>
      </c>
      <c r="H16" s="42">
        <v>2</v>
      </c>
      <c r="I16" s="43">
        <v>7480</v>
      </c>
      <c r="J16" s="42">
        <v>2</v>
      </c>
      <c r="K16" s="43">
        <v>84316.179278074895</v>
      </c>
      <c r="L16" s="42">
        <v>8</v>
      </c>
    </row>
    <row r="17" spans="2:12" ht="18.75" customHeight="1">
      <c r="B17" s="38" t="s">
        <v>79</v>
      </c>
      <c r="C17" s="39"/>
      <c r="D17" s="40">
        <v>135450213</v>
      </c>
      <c r="E17" s="41">
        <v>1.7677035186585002E-2</v>
      </c>
      <c r="F17" s="42">
        <v>14</v>
      </c>
      <c r="G17" s="43">
        <v>32395</v>
      </c>
      <c r="H17" s="42">
        <v>10</v>
      </c>
      <c r="I17" s="43">
        <v>4433</v>
      </c>
      <c r="J17" s="42">
        <v>10</v>
      </c>
      <c r="K17" s="43">
        <v>30554.976990751202</v>
      </c>
      <c r="L17" s="42">
        <v>15</v>
      </c>
    </row>
    <row r="18" spans="2:12" ht="18.75" customHeight="1">
      <c r="B18" s="38" t="s">
        <v>80</v>
      </c>
      <c r="C18" s="39"/>
      <c r="D18" s="40">
        <v>915963352</v>
      </c>
      <c r="E18" s="41">
        <v>0.11953850824085706</v>
      </c>
      <c r="F18" s="42">
        <v>2</v>
      </c>
      <c r="G18" s="43">
        <v>96024</v>
      </c>
      <c r="H18" s="42">
        <v>3</v>
      </c>
      <c r="I18" s="43">
        <v>7024</v>
      </c>
      <c r="J18" s="42">
        <v>4</v>
      </c>
      <c r="K18" s="43">
        <v>130404.80523918</v>
      </c>
      <c r="L18" s="42">
        <v>5</v>
      </c>
    </row>
    <row r="19" spans="2:12" ht="18.75" customHeight="1">
      <c r="B19" s="38" t="s">
        <v>81</v>
      </c>
      <c r="C19" s="39"/>
      <c r="D19" s="40">
        <v>643797161</v>
      </c>
      <c r="E19" s="41">
        <v>8.4019248223851289E-2</v>
      </c>
      <c r="F19" s="42">
        <v>4</v>
      </c>
      <c r="G19" s="43">
        <v>36686</v>
      </c>
      <c r="H19" s="42">
        <v>7</v>
      </c>
      <c r="I19" s="43">
        <v>3970</v>
      </c>
      <c r="J19" s="42">
        <v>11</v>
      </c>
      <c r="K19" s="43">
        <v>162165.531738035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10706</v>
      </c>
      <c r="E20" s="41">
        <v>1.3971948401999119E-6</v>
      </c>
      <c r="F20" s="42">
        <v>21</v>
      </c>
      <c r="G20" s="43">
        <v>5</v>
      </c>
      <c r="H20" s="42">
        <v>21</v>
      </c>
      <c r="I20" s="43">
        <v>2</v>
      </c>
      <c r="J20" s="42">
        <v>21</v>
      </c>
      <c r="K20" s="43">
        <v>5353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15782</v>
      </c>
      <c r="E21" s="41">
        <v>2.0596421602872231E-6</v>
      </c>
      <c r="F21" s="42">
        <v>20</v>
      </c>
      <c r="G21" s="43">
        <v>30</v>
      </c>
      <c r="H21" s="42">
        <v>20</v>
      </c>
      <c r="I21" s="43">
        <v>3</v>
      </c>
      <c r="J21" s="42">
        <v>20</v>
      </c>
      <c r="K21" s="43">
        <v>5260.6666666666697</v>
      </c>
      <c r="L21" s="42">
        <v>21</v>
      </c>
    </row>
    <row r="22" spans="2:12" ht="18.75" customHeight="1">
      <c r="B22" s="38" t="s">
        <v>85</v>
      </c>
      <c r="C22" s="39"/>
      <c r="D22" s="40">
        <v>1534278</v>
      </c>
      <c r="E22" s="41">
        <v>2.0023214132563428E-4</v>
      </c>
      <c r="F22" s="42">
        <v>18</v>
      </c>
      <c r="G22" s="43">
        <v>811</v>
      </c>
      <c r="H22" s="42">
        <v>18</v>
      </c>
      <c r="I22" s="43">
        <v>205</v>
      </c>
      <c r="J22" s="42">
        <v>18</v>
      </c>
      <c r="K22" s="43">
        <v>7484.2829268292699</v>
      </c>
      <c r="L22" s="42">
        <v>19</v>
      </c>
    </row>
    <row r="23" spans="2:12" ht="18.75" customHeight="1">
      <c r="B23" s="38" t="s">
        <v>86</v>
      </c>
      <c r="C23" s="39"/>
      <c r="D23" s="40">
        <v>159260150</v>
      </c>
      <c r="E23" s="41">
        <v>2.078436949649393E-2</v>
      </c>
      <c r="F23" s="42">
        <v>11</v>
      </c>
      <c r="G23" s="43">
        <v>35959</v>
      </c>
      <c r="H23" s="42">
        <v>9</v>
      </c>
      <c r="I23" s="43">
        <v>4694</v>
      </c>
      <c r="J23" s="42">
        <v>7</v>
      </c>
      <c r="K23" s="43">
        <v>33928.451214316097</v>
      </c>
      <c r="L23" s="42">
        <v>14</v>
      </c>
    </row>
    <row r="24" spans="2:12" ht="18.75" customHeight="1">
      <c r="B24" s="38" t="s">
        <v>87</v>
      </c>
      <c r="C24" s="39"/>
      <c r="D24" s="40">
        <v>452779027</v>
      </c>
      <c r="E24" s="41">
        <v>5.9090278374288867E-2</v>
      </c>
      <c r="F24" s="42">
        <v>9</v>
      </c>
      <c r="G24" s="43">
        <v>17920</v>
      </c>
      <c r="H24" s="42">
        <v>14</v>
      </c>
      <c r="I24" s="43">
        <v>3337</v>
      </c>
      <c r="J24" s="42">
        <v>13</v>
      </c>
      <c r="K24" s="43">
        <v>135684.45519928099</v>
      </c>
      <c r="L24" s="42">
        <v>4</v>
      </c>
    </row>
    <row r="25" spans="2:12" ht="18.75" customHeight="1">
      <c r="B25" s="38" t="s">
        <v>88</v>
      </c>
      <c r="C25" s="39"/>
      <c r="D25" s="40">
        <v>40307577</v>
      </c>
      <c r="E25" s="41">
        <v>5.2603716238894685E-3</v>
      </c>
      <c r="F25" s="42">
        <v>16</v>
      </c>
      <c r="G25" s="43">
        <v>15856</v>
      </c>
      <c r="H25" s="42">
        <v>15</v>
      </c>
      <c r="I25" s="43">
        <v>2411</v>
      </c>
      <c r="J25" s="42">
        <v>14</v>
      </c>
      <c r="K25" s="43">
        <v>16718.198672749899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653860</v>
      </c>
      <c r="E27" s="47">
        <v>8.533250683851246E-5</v>
      </c>
      <c r="F27" s="48">
        <v>19</v>
      </c>
      <c r="G27" s="49">
        <v>249</v>
      </c>
      <c r="H27" s="48">
        <v>19</v>
      </c>
      <c r="I27" s="49">
        <v>39</v>
      </c>
      <c r="J27" s="48">
        <v>19</v>
      </c>
      <c r="K27" s="49">
        <v>16765.641025641002</v>
      </c>
      <c r="L27" s="48">
        <v>16</v>
      </c>
    </row>
    <row r="28" spans="2:12" ht="18.75" customHeight="1" thickTop="1">
      <c r="B28" s="50" t="s">
        <v>91</v>
      </c>
      <c r="C28" s="51"/>
      <c r="D28" s="52">
        <v>7662496090</v>
      </c>
      <c r="E28" s="53"/>
      <c r="F28" s="54"/>
      <c r="G28" s="55">
        <v>248436</v>
      </c>
      <c r="H28" s="54"/>
      <c r="I28" s="55">
        <v>9307</v>
      </c>
      <c r="J28" s="54"/>
      <c r="K28" s="55">
        <v>823304.61910390004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356" priority="17" stopIfTrue="1" operator="equal">
      <formula>0</formula>
    </cfRule>
  </conditionalFormatting>
  <conditionalFormatting sqref="E6:F27">
    <cfRule type="expression" dxfId="355" priority="18" stopIfTrue="1">
      <formula>$F6&lt;=5</formula>
    </cfRule>
  </conditionalFormatting>
  <conditionalFormatting sqref="H6:H27">
    <cfRule type="expression" dxfId="354" priority="19" stopIfTrue="1">
      <formula>$H6&lt;=5</formula>
    </cfRule>
  </conditionalFormatting>
  <conditionalFormatting sqref="J6:J27">
    <cfRule type="expression" dxfId="353" priority="20" stopIfTrue="1">
      <formula>$J6&lt;=5</formula>
    </cfRule>
  </conditionalFormatting>
  <conditionalFormatting sqref="L6:L27">
    <cfRule type="expression" dxfId="352" priority="21" stopIfTrue="1">
      <formula>$L6&lt;=5</formula>
    </cfRule>
  </conditionalFormatting>
  <conditionalFormatting sqref="D7:D27">
    <cfRule type="cellIs" dxfId="351" priority="15" stopIfTrue="1" operator="equal">
      <formula>0</formula>
    </cfRule>
  </conditionalFormatting>
  <conditionalFormatting sqref="D7:D27">
    <cfRule type="expression" dxfId="350" priority="16" stopIfTrue="1">
      <formula>$F7&lt;=5</formula>
    </cfRule>
  </conditionalFormatting>
  <conditionalFormatting sqref="G7:G27">
    <cfRule type="cellIs" dxfId="349" priority="13" stopIfTrue="1" operator="equal">
      <formula>0</formula>
    </cfRule>
  </conditionalFormatting>
  <conditionalFormatting sqref="G7:G27">
    <cfRule type="expression" dxfId="348" priority="14" stopIfTrue="1">
      <formula>$H7&lt;=5</formula>
    </cfRule>
  </conditionalFormatting>
  <conditionalFormatting sqref="I7:I27">
    <cfRule type="cellIs" dxfId="347" priority="11" stopIfTrue="1" operator="equal">
      <formula>0</formula>
    </cfRule>
  </conditionalFormatting>
  <conditionalFormatting sqref="I7:I27">
    <cfRule type="expression" dxfId="346" priority="12" stopIfTrue="1">
      <formula>$J7&lt;=5</formula>
    </cfRule>
  </conditionalFormatting>
  <conditionalFormatting sqref="K7:K27">
    <cfRule type="cellIs" dxfId="345" priority="9" stopIfTrue="1" operator="equal">
      <formula>0</formula>
    </cfRule>
  </conditionalFormatting>
  <conditionalFormatting sqref="K7:K27">
    <cfRule type="expression" dxfId="344" priority="10" stopIfTrue="1">
      <formula>$L7&lt;=5</formula>
    </cfRule>
  </conditionalFormatting>
  <conditionalFormatting sqref="D6">
    <cfRule type="cellIs" dxfId="343" priority="7" stopIfTrue="1" operator="equal">
      <formula>0</formula>
    </cfRule>
  </conditionalFormatting>
  <conditionalFormatting sqref="D6">
    <cfRule type="expression" dxfId="342" priority="8" stopIfTrue="1">
      <formula>$F6&lt;=5</formula>
    </cfRule>
  </conditionalFormatting>
  <conditionalFormatting sqref="G6">
    <cfRule type="cellIs" dxfId="341" priority="5" stopIfTrue="1" operator="equal">
      <formula>0</formula>
    </cfRule>
  </conditionalFormatting>
  <conditionalFormatting sqref="G6">
    <cfRule type="expression" dxfId="340" priority="6" stopIfTrue="1">
      <formula>$H6&lt;=5</formula>
    </cfRule>
  </conditionalFormatting>
  <conditionalFormatting sqref="I6">
    <cfRule type="cellIs" dxfId="339" priority="3" stopIfTrue="1" operator="equal">
      <formula>0</formula>
    </cfRule>
  </conditionalFormatting>
  <conditionalFormatting sqref="I6">
    <cfRule type="expression" dxfId="338" priority="4" stopIfTrue="1">
      <formula>$J6&lt;=5</formula>
    </cfRule>
  </conditionalFormatting>
  <conditionalFormatting sqref="K6">
    <cfRule type="cellIs" dxfId="337" priority="1" stopIfTrue="1" operator="equal">
      <formula>0</formula>
    </cfRule>
  </conditionalFormatting>
  <conditionalFormatting sqref="K6">
    <cfRule type="expression" dxfId="33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528</v>
      </c>
    </row>
    <row r="3" spans="1:12" ht="18.75" customHeight="1">
      <c r="B3" s="31" t="s">
        <v>356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1184031027</v>
      </c>
      <c r="E6" s="35">
        <v>2.0220898358150979E-2</v>
      </c>
      <c r="F6" s="36">
        <v>12</v>
      </c>
      <c r="G6" s="37">
        <v>129703</v>
      </c>
      <c r="H6" s="36">
        <v>14</v>
      </c>
      <c r="I6" s="37">
        <v>25607</v>
      </c>
      <c r="J6" s="36">
        <v>12</v>
      </c>
      <c r="K6" s="37">
        <v>46238.568633576797</v>
      </c>
      <c r="L6" s="36">
        <v>13</v>
      </c>
    </row>
    <row r="7" spans="1:12" ht="18.75" customHeight="1">
      <c r="B7" s="38" t="s">
        <v>68</v>
      </c>
      <c r="C7" s="39"/>
      <c r="D7" s="40">
        <v>6356461269</v>
      </c>
      <c r="E7" s="41">
        <v>0.10855573401960554</v>
      </c>
      <c r="F7" s="42">
        <v>3</v>
      </c>
      <c r="G7" s="43">
        <v>165584</v>
      </c>
      <c r="H7" s="42">
        <v>11</v>
      </c>
      <c r="I7" s="43">
        <v>30497</v>
      </c>
      <c r="J7" s="42">
        <v>10</v>
      </c>
      <c r="K7" s="43">
        <v>208429.06741646701</v>
      </c>
      <c r="L7" s="42">
        <v>1</v>
      </c>
    </row>
    <row r="8" spans="1:12" ht="18.75" customHeight="1">
      <c r="B8" s="38" t="s">
        <v>69</v>
      </c>
      <c r="C8" s="39"/>
      <c r="D8" s="40">
        <v>699461457</v>
      </c>
      <c r="E8" s="41">
        <v>1.1945412497574011E-2</v>
      </c>
      <c r="F8" s="42">
        <v>15</v>
      </c>
      <c r="G8" s="43">
        <v>65088</v>
      </c>
      <c r="H8" s="42">
        <v>16</v>
      </c>
      <c r="I8" s="43">
        <v>11646</v>
      </c>
      <c r="J8" s="42">
        <v>16</v>
      </c>
      <c r="K8" s="43">
        <v>60060.231581658903</v>
      </c>
      <c r="L8" s="42">
        <v>12</v>
      </c>
    </row>
    <row r="9" spans="1:12" ht="18.75" customHeight="1">
      <c r="B9" s="38" t="s">
        <v>70</v>
      </c>
      <c r="C9" s="39"/>
      <c r="D9" s="40">
        <v>3958697501</v>
      </c>
      <c r="E9" s="41">
        <v>6.7606691018230622E-2</v>
      </c>
      <c r="F9" s="42">
        <v>7</v>
      </c>
      <c r="G9" s="43">
        <v>669704</v>
      </c>
      <c r="H9" s="42">
        <v>4</v>
      </c>
      <c r="I9" s="43">
        <v>50830</v>
      </c>
      <c r="J9" s="42">
        <v>4</v>
      </c>
      <c r="K9" s="43">
        <v>77881.123372024405</v>
      </c>
      <c r="L9" s="42">
        <v>10</v>
      </c>
    </row>
    <row r="10" spans="1:12" ht="18.75" customHeight="1">
      <c r="B10" s="38" t="s">
        <v>71</v>
      </c>
      <c r="C10" s="39"/>
      <c r="D10" s="40">
        <v>1392337608</v>
      </c>
      <c r="E10" s="41">
        <v>2.3778361047627393E-2</v>
      </c>
      <c r="F10" s="42">
        <v>11</v>
      </c>
      <c r="G10" s="43">
        <v>147033</v>
      </c>
      <c r="H10" s="42">
        <v>13</v>
      </c>
      <c r="I10" s="43">
        <v>14071</v>
      </c>
      <c r="J10" s="42">
        <v>15</v>
      </c>
      <c r="K10" s="43">
        <v>98950.8640466207</v>
      </c>
      <c r="L10" s="42">
        <v>7</v>
      </c>
    </row>
    <row r="11" spans="1:12" ht="18.75" customHeight="1">
      <c r="B11" s="38" t="s">
        <v>72</v>
      </c>
      <c r="C11" s="39"/>
      <c r="D11" s="40">
        <v>3416726064</v>
      </c>
      <c r="E11" s="41">
        <v>5.835089527412296E-2</v>
      </c>
      <c r="F11" s="42">
        <v>9</v>
      </c>
      <c r="G11" s="43">
        <v>453169</v>
      </c>
      <c r="H11" s="42">
        <v>5</v>
      </c>
      <c r="I11" s="43">
        <v>33808</v>
      </c>
      <c r="J11" s="42">
        <v>7</v>
      </c>
      <c r="K11" s="43">
        <v>101062.64978703301</v>
      </c>
      <c r="L11" s="42">
        <v>6</v>
      </c>
    </row>
    <row r="12" spans="1:12" ht="18.75" customHeight="1">
      <c r="B12" s="38" t="s">
        <v>73</v>
      </c>
      <c r="C12" s="39"/>
      <c r="D12" s="40">
        <v>2534717011</v>
      </c>
      <c r="E12" s="41">
        <v>4.328793239140958E-2</v>
      </c>
      <c r="F12" s="42">
        <v>10</v>
      </c>
      <c r="G12" s="43">
        <v>264791</v>
      </c>
      <c r="H12" s="42">
        <v>7</v>
      </c>
      <c r="I12" s="43">
        <v>34253</v>
      </c>
      <c r="J12" s="42">
        <v>6</v>
      </c>
      <c r="K12" s="43">
        <v>73999.854348524197</v>
      </c>
      <c r="L12" s="42">
        <v>11</v>
      </c>
    </row>
    <row r="13" spans="1:12" ht="18.75" customHeight="1">
      <c r="B13" s="38" t="s">
        <v>111</v>
      </c>
      <c r="C13" s="39"/>
      <c r="D13" s="40">
        <v>211054303</v>
      </c>
      <c r="E13" s="41">
        <v>3.604388324034518E-3</v>
      </c>
      <c r="F13" s="42">
        <v>17</v>
      </c>
      <c r="G13" s="43">
        <v>55318</v>
      </c>
      <c r="H13" s="42">
        <v>17</v>
      </c>
      <c r="I13" s="43">
        <v>10914</v>
      </c>
      <c r="J13" s="42">
        <v>17</v>
      </c>
      <c r="K13" s="43">
        <v>19337.942367601201</v>
      </c>
      <c r="L13" s="42">
        <v>17</v>
      </c>
    </row>
    <row r="14" spans="1:12" ht="18.75" customHeight="1">
      <c r="B14" s="38" t="s">
        <v>390</v>
      </c>
      <c r="C14" s="39"/>
      <c r="D14" s="40">
        <v>11286357238</v>
      </c>
      <c r="E14" s="41">
        <v>0.1927485659912353</v>
      </c>
      <c r="F14" s="42">
        <v>1</v>
      </c>
      <c r="G14" s="43">
        <v>866839</v>
      </c>
      <c r="H14" s="42">
        <v>1</v>
      </c>
      <c r="I14" s="43">
        <v>56700</v>
      </c>
      <c r="J14" s="42">
        <v>1</v>
      </c>
      <c r="K14" s="43">
        <v>199053.919541446</v>
      </c>
      <c r="L14" s="42">
        <v>2</v>
      </c>
    </row>
    <row r="15" spans="1:12" ht="18.75" customHeight="1">
      <c r="B15" s="38" t="s">
        <v>76</v>
      </c>
      <c r="C15" s="39"/>
      <c r="D15" s="40">
        <v>4190604332</v>
      </c>
      <c r="E15" s="41">
        <v>7.156719910566936E-2</v>
      </c>
      <c r="F15" s="42">
        <v>6</v>
      </c>
      <c r="G15" s="43">
        <v>335556</v>
      </c>
      <c r="H15" s="42">
        <v>6</v>
      </c>
      <c r="I15" s="43">
        <v>43198</v>
      </c>
      <c r="J15" s="42">
        <v>5</v>
      </c>
      <c r="K15" s="43">
        <v>97009.221075049805</v>
      </c>
      <c r="L15" s="42">
        <v>8</v>
      </c>
    </row>
    <row r="16" spans="1:12" ht="18.75" customHeight="1">
      <c r="B16" s="38" t="s">
        <v>114</v>
      </c>
      <c r="C16" s="39" t="s">
        <v>78</v>
      </c>
      <c r="D16" s="40">
        <v>4439158486</v>
      </c>
      <c r="E16" s="41">
        <v>7.5812010406995339E-2</v>
      </c>
      <c r="F16" s="42">
        <v>4</v>
      </c>
      <c r="G16" s="43">
        <v>714871</v>
      </c>
      <c r="H16" s="42">
        <v>3</v>
      </c>
      <c r="I16" s="43">
        <v>52657</v>
      </c>
      <c r="J16" s="42">
        <v>2</v>
      </c>
      <c r="K16" s="43">
        <v>84303.292743604805</v>
      </c>
      <c r="L16" s="42">
        <v>9</v>
      </c>
    </row>
    <row r="17" spans="2:12" ht="18.75" customHeight="1">
      <c r="B17" s="38" t="s">
        <v>79</v>
      </c>
      <c r="C17" s="39"/>
      <c r="D17" s="40">
        <v>962046678</v>
      </c>
      <c r="E17" s="41">
        <v>1.6429846556406839E-2</v>
      </c>
      <c r="F17" s="42">
        <v>14</v>
      </c>
      <c r="G17" s="43">
        <v>231561</v>
      </c>
      <c r="H17" s="42">
        <v>10</v>
      </c>
      <c r="I17" s="43">
        <v>31714</v>
      </c>
      <c r="J17" s="42">
        <v>9</v>
      </c>
      <c r="K17" s="43">
        <v>30335.078451157198</v>
      </c>
      <c r="L17" s="42">
        <v>15</v>
      </c>
    </row>
    <row r="18" spans="2:12" ht="18.75" customHeight="1">
      <c r="B18" s="38" t="s">
        <v>117</v>
      </c>
      <c r="C18" s="39"/>
      <c r="D18" s="40">
        <v>8373222719</v>
      </c>
      <c r="E18" s="41">
        <v>0.14299801413148236</v>
      </c>
      <c r="F18" s="42">
        <v>2</v>
      </c>
      <c r="G18" s="43">
        <v>721425</v>
      </c>
      <c r="H18" s="42">
        <v>2</v>
      </c>
      <c r="I18" s="43">
        <v>50986</v>
      </c>
      <c r="J18" s="42">
        <v>3</v>
      </c>
      <c r="K18" s="43">
        <v>164225.919252344</v>
      </c>
      <c r="L18" s="42">
        <v>3</v>
      </c>
    </row>
    <row r="19" spans="2:12" ht="18.75" customHeight="1">
      <c r="B19" s="38" t="s">
        <v>144</v>
      </c>
      <c r="C19" s="39"/>
      <c r="D19" s="40">
        <v>4371282626</v>
      </c>
      <c r="E19" s="41">
        <v>7.4652825525236249E-2</v>
      </c>
      <c r="F19" s="42">
        <v>5</v>
      </c>
      <c r="G19" s="43">
        <v>252133</v>
      </c>
      <c r="H19" s="42">
        <v>8</v>
      </c>
      <c r="I19" s="43">
        <v>27313</v>
      </c>
      <c r="J19" s="42">
        <v>11</v>
      </c>
      <c r="K19" s="43">
        <v>160044.031267162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450425</v>
      </c>
      <c r="E20" s="41">
        <v>7.6923644189014596E-6</v>
      </c>
      <c r="F20" s="42">
        <v>20</v>
      </c>
      <c r="G20" s="43">
        <v>41</v>
      </c>
      <c r="H20" s="42">
        <v>20</v>
      </c>
      <c r="I20" s="43">
        <v>22</v>
      </c>
      <c r="J20" s="42">
        <v>20</v>
      </c>
      <c r="K20" s="43">
        <v>20473.8636363636</v>
      </c>
      <c r="L20" s="42">
        <v>16</v>
      </c>
    </row>
    <row r="21" spans="2:12" ht="18.75" customHeight="1">
      <c r="B21" s="38" t="s">
        <v>120</v>
      </c>
      <c r="C21" s="39" t="s">
        <v>391</v>
      </c>
      <c r="D21" s="40">
        <v>44183</v>
      </c>
      <c r="E21" s="41">
        <v>7.5455788892784197E-7</v>
      </c>
      <c r="F21" s="42">
        <v>21</v>
      </c>
      <c r="G21" s="43">
        <v>37</v>
      </c>
      <c r="H21" s="42">
        <v>21</v>
      </c>
      <c r="I21" s="43">
        <v>12</v>
      </c>
      <c r="J21" s="42">
        <v>21</v>
      </c>
      <c r="K21" s="43">
        <v>3681.9166666666702</v>
      </c>
      <c r="L21" s="42">
        <v>21</v>
      </c>
    </row>
    <row r="22" spans="2:12" ht="18.75" customHeight="1">
      <c r="B22" s="38" t="s">
        <v>392</v>
      </c>
      <c r="C22" s="39"/>
      <c r="D22" s="40">
        <v>21750172</v>
      </c>
      <c r="E22" s="41">
        <v>3.7144974012940404E-4</v>
      </c>
      <c r="F22" s="42">
        <v>18</v>
      </c>
      <c r="G22" s="43">
        <v>6643</v>
      </c>
      <c r="H22" s="42">
        <v>18</v>
      </c>
      <c r="I22" s="43">
        <v>1701</v>
      </c>
      <c r="J22" s="42">
        <v>18</v>
      </c>
      <c r="K22" s="43">
        <v>12786.697236919499</v>
      </c>
      <c r="L22" s="42">
        <v>20</v>
      </c>
    </row>
    <row r="23" spans="2:12" ht="18.75" customHeight="1">
      <c r="B23" s="38" t="s">
        <v>86</v>
      </c>
      <c r="C23" s="39"/>
      <c r="D23" s="40">
        <v>1113740198</v>
      </c>
      <c r="E23" s="41">
        <v>1.9020470602198962E-2</v>
      </c>
      <c r="F23" s="42">
        <v>13</v>
      </c>
      <c r="G23" s="43">
        <v>236770</v>
      </c>
      <c r="H23" s="42">
        <v>9</v>
      </c>
      <c r="I23" s="43">
        <v>31867</v>
      </c>
      <c r="J23" s="42">
        <v>8</v>
      </c>
      <c r="K23" s="43">
        <v>34949.640631374103</v>
      </c>
      <c r="L23" s="42">
        <v>14</v>
      </c>
    </row>
    <row r="24" spans="2:12" ht="18.75" customHeight="1">
      <c r="B24" s="38" t="s">
        <v>87</v>
      </c>
      <c r="C24" s="39"/>
      <c r="D24" s="40">
        <v>3760288591</v>
      </c>
      <c r="E24" s="41">
        <v>6.4218260891845486E-2</v>
      </c>
      <c r="F24" s="42">
        <v>8</v>
      </c>
      <c r="G24" s="43">
        <v>149327</v>
      </c>
      <c r="H24" s="42">
        <v>12</v>
      </c>
      <c r="I24" s="43">
        <v>24468</v>
      </c>
      <c r="J24" s="42">
        <v>13</v>
      </c>
      <c r="K24" s="43">
        <v>153681.894351806</v>
      </c>
      <c r="L24" s="42">
        <v>5</v>
      </c>
    </row>
    <row r="25" spans="2:12" ht="18.75" customHeight="1">
      <c r="B25" s="38" t="s">
        <v>393</v>
      </c>
      <c r="C25" s="39"/>
      <c r="D25" s="40">
        <v>274883916</v>
      </c>
      <c r="E25" s="41">
        <v>4.6944713432129602E-3</v>
      </c>
      <c r="F25" s="42">
        <v>16</v>
      </c>
      <c r="G25" s="43">
        <v>128126</v>
      </c>
      <c r="H25" s="42">
        <v>15</v>
      </c>
      <c r="I25" s="43">
        <v>18025</v>
      </c>
      <c r="J25" s="42">
        <v>14</v>
      </c>
      <c r="K25" s="43">
        <v>15250.147905686499</v>
      </c>
      <c r="L25" s="42">
        <v>19</v>
      </c>
    </row>
    <row r="26" spans="2:12" ht="18.75" customHeight="1">
      <c r="B26" s="38" t="s">
        <v>394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7502386</v>
      </c>
      <c r="E27" s="47">
        <v>1.2812585252431469E-4</v>
      </c>
      <c r="F27" s="48">
        <v>19</v>
      </c>
      <c r="G27" s="49">
        <v>3170</v>
      </c>
      <c r="H27" s="48">
        <v>19</v>
      </c>
      <c r="I27" s="49">
        <v>435</v>
      </c>
      <c r="J27" s="48">
        <v>19</v>
      </c>
      <c r="K27" s="49">
        <v>17246.864367816099</v>
      </c>
      <c r="L27" s="48">
        <v>18</v>
      </c>
    </row>
    <row r="28" spans="2:12" ht="18.75" customHeight="1" thickTop="1">
      <c r="B28" s="50" t="s">
        <v>127</v>
      </c>
      <c r="C28" s="51"/>
      <c r="D28" s="52">
        <v>58554818190</v>
      </c>
      <c r="E28" s="53"/>
      <c r="F28" s="54"/>
      <c r="G28" s="55">
        <v>1772032</v>
      </c>
      <c r="H28" s="54"/>
      <c r="I28" s="55">
        <v>67306</v>
      </c>
      <c r="J28" s="54"/>
      <c r="K28" s="55">
        <v>869979.17258491099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335" priority="17" stopIfTrue="1" operator="equal">
      <formula>0</formula>
    </cfRule>
  </conditionalFormatting>
  <conditionalFormatting sqref="E6:F27">
    <cfRule type="expression" dxfId="334" priority="18" stopIfTrue="1">
      <formula>$F6&lt;=5</formula>
    </cfRule>
  </conditionalFormatting>
  <conditionalFormatting sqref="H6:H27">
    <cfRule type="expression" dxfId="333" priority="19" stopIfTrue="1">
      <formula>$H6&lt;=5</formula>
    </cfRule>
  </conditionalFormatting>
  <conditionalFormatting sqref="J6:J27">
    <cfRule type="expression" dxfId="332" priority="20" stopIfTrue="1">
      <formula>$J6&lt;=5</formula>
    </cfRule>
  </conditionalFormatting>
  <conditionalFormatting sqref="L6:L27">
    <cfRule type="expression" dxfId="331" priority="21" stopIfTrue="1">
      <formula>$L6&lt;=5</formula>
    </cfRule>
  </conditionalFormatting>
  <conditionalFormatting sqref="D7:D27">
    <cfRule type="cellIs" dxfId="330" priority="15" stopIfTrue="1" operator="equal">
      <formula>0</formula>
    </cfRule>
  </conditionalFormatting>
  <conditionalFormatting sqref="D7:D27">
    <cfRule type="expression" dxfId="329" priority="16" stopIfTrue="1">
      <formula>$F7&lt;=5</formula>
    </cfRule>
  </conditionalFormatting>
  <conditionalFormatting sqref="G7:G27">
    <cfRule type="cellIs" dxfId="328" priority="13" stopIfTrue="1" operator="equal">
      <formula>0</formula>
    </cfRule>
  </conditionalFormatting>
  <conditionalFormatting sqref="G7:G27">
    <cfRule type="expression" dxfId="327" priority="14" stopIfTrue="1">
      <formula>$H7&lt;=5</formula>
    </cfRule>
  </conditionalFormatting>
  <conditionalFormatting sqref="I7:I27">
    <cfRule type="cellIs" dxfId="326" priority="11" stopIfTrue="1" operator="equal">
      <formula>0</formula>
    </cfRule>
  </conditionalFormatting>
  <conditionalFormatting sqref="I7:I27">
    <cfRule type="expression" dxfId="325" priority="12" stopIfTrue="1">
      <formula>$J7&lt;=5</formula>
    </cfRule>
  </conditionalFormatting>
  <conditionalFormatting sqref="K7:K27">
    <cfRule type="cellIs" dxfId="324" priority="9" stopIfTrue="1" operator="equal">
      <formula>0</formula>
    </cfRule>
  </conditionalFormatting>
  <conditionalFormatting sqref="K7:K27">
    <cfRule type="expression" dxfId="323" priority="10" stopIfTrue="1">
      <formula>$L7&lt;=5</formula>
    </cfRule>
  </conditionalFormatting>
  <conditionalFormatting sqref="D6">
    <cfRule type="cellIs" dxfId="322" priority="7" stopIfTrue="1" operator="equal">
      <formula>0</formula>
    </cfRule>
  </conditionalFormatting>
  <conditionalFormatting sqref="D6">
    <cfRule type="expression" dxfId="321" priority="8" stopIfTrue="1">
      <formula>$F6&lt;=5</formula>
    </cfRule>
  </conditionalFormatting>
  <conditionalFormatting sqref="G6">
    <cfRule type="cellIs" dxfId="320" priority="5" stopIfTrue="1" operator="equal">
      <formula>0</formula>
    </cfRule>
  </conditionalFormatting>
  <conditionalFormatting sqref="G6">
    <cfRule type="expression" dxfId="319" priority="6" stopIfTrue="1">
      <formula>$H6&lt;=5</formula>
    </cfRule>
  </conditionalFormatting>
  <conditionalFormatting sqref="I6">
    <cfRule type="cellIs" dxfId="318" priority="3" stopIfTrue="1" operator="equal">
      <formula>0</formula>
    </cfRule>
  </conditionalFormatting>
  <conditionalFormatting sqref="I6">
    <cfRule type="expression" dxfId="317" priority="4" stopIfTrue="1">
      <formula>$J6&lt;=5</formula>
    </cfRule>
  </conditionalFormatting>
  <conditionalFormatting sqref="K6">
    <cfRule type="cellIs" dxfId="316" priority="1" stopIfTrue="1" operator="equal">
      <formula>0</formula>
    </cfRule>
  </conditionalFormatting>
  <conditionalFormatting sqref="K6">
    <cfRule type="expression" dxfId="31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529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102</v>
      </c>
      <c r="J5" s="64" t="s">
        <v>64</v>
      </c>
      <c r="K5" s="65" t="s">
        <v>395</v>
      </c>
      <c r="L5" s="64" t="s">
        <v>64</v>
      </c>
    </row>
    <row r="6" spans="1:12" ht="18.75" customHeight="1">
      <c r="B6" s="32" t="s">
        <v>104</v>
      </c>
      <c r="C6" s="33"/>
      <c r="D6" s="34">
        <v>166131680</v>
      </c>
      <c r="E6" s="35">
        <v>2.2191262994726166E-2</v>
      </c>
      <c r="F6" s="36">
        <v>12</v>
      </c>
      <c r="G6" s="37">
        <v>15886</v>
      </c>
      <c r="H6" s="36">
        <v>14</v>
      </c>
      <c r="I6" s="37">
        <v>3328</v>
      </c>
      <c r="J6" s="36">
        <v>12</v>
      </c>
      <c r="K6" s="37">
        <v>49919.375</v>
      </c>
      <c r="L6" s="36">
        <v>13</v>
      </c>
    </row>
    <row r="7" spans="1:12" ht="18.75" customHeight="1">
      <c r="B7" s="38" t="s">
        <v>105</v>
      </c>
      <c r="C7" s="39"/>
      <c r="D7" s="40">
        <v>736860808</v>
      </c>
      <c r="E7" s="41">
        <v>9.842717524336371E-2</v>
      </c>
      <c r="F7" s="42">
        <v>3</v>
      </c>
      <c r="G7" s="43">
        <v>21287</v>
      </c>
      <c r="H7" s="42">
        <v>11</v>
      </c>
      <c r="I7" s="43">
        <v>4272</v>
      </c>
      <c r="J7" s="42">
        <v>7</v>
      </c>
      <c r="K7" s="43">
        <v>172486.14419475701</v>
      </c>
      <c r="L7" s="42">
        <v>4</v>
      </c>
    </row>
    <row r="8" spans="1:12" ht="18.75" customHeight="1">
      <c r="B8" s="38" t="s">
        <v>383</v>
      </c>
      <c r="C8" s="39"/>
      <c r="D8" s="40">
        <v>79937900</v>
      </c>
      <c r="E8" s="41">
        <v>1.0677812697410397E-2</v>
      </c>
      <c r="F8" s="42">
        <v>15</v>
      </c>
      <c r="G8" s="43">
        <v>7768</v>
      </c>
      <c r="H8" s="42">
        <v>16</v>
      </c>
      <c r="I8" s="43">
        <v>1565</v>
      </c>
      <c r="J8" s="42">
        <v>16</v>
      </c>
      <c r="K8" s="43">
        <v>51078.530351437701</v>
      </c>
      <c r="L8" s="42">
        <v>12</v>
      </c>
    </row>
    <row r="9" spans="1:12" ht="18.75" customHeight="1">
      <c r="B9" s="38" t="s">
        <v>107</v>
      </c>
      <c r="C9" s="39"/>
      <c r="D9" s="40">
        <v>454201904</v>
      </c>
      <c r="E9" s="41">
        <v>6.0670631299035604E-2</v>
      </c>
      <c r="F9" s="42">
        <v>7</v>
      </c>
      <c r="G9" s="43">
        <v>74905</v>
      </c>
      <c r="H9" s="42">
        <v>4</v>
      </c>
      <c r="I9" s="43">
        <v>6394</v>
      </c>
      <c r="J9" s="42">
        <v>3</v>
      </c>
      <c r="K9" s="43">
        <v>71035.643415702201</v>
      </c>
      <c r="L9" s="42">
        <v>10</v>
      </c>
    </row>
    <row r="10" spans="1:12" ht="18.75" customHeight="1">
      <c r="B10" s="38" t="s">
        <v>108</v>
      </c>
      <c r="C10" s="39"/>
      <c r="D10" s="40">
        <v>335725889</v>
      </c>
      <c r="E10" s="41">
        <v>4.4845037965890941E-2</v>
      </c>
      <c r="F10" s="42">
        <v>10</v>
      </c>
      <c r="G10" s="43">
        <v>16580</v>
      </c>
      <c r="H10" s="42">
        <v>12</v>
      </c>
      <c r="I10" s="43">
        <v>1793</v>
      </c>
      <c r="J10" s="42">
        <v>15</v>
      </c>
      <c r="K10" s="43">
        <v>187242.54824316801</v>
      </c>
      <c r="L10" s="42">
        <v>3</v>
      </c>
    </row>
    <row r="11" spans="1:12" ht="18.75" customHeight="1">
      <c r="B11" s="38" t="s">
        <v>137</v>
      </c>
      <c r="C11" s="39"/>
      <c r="D11" s="40">
        <v>618587468</v>
      </c>
      <c r="E11" s="41">
        <v>8.2628654496419693E-2</v>
      </c>
      <c r="F11" s="42">
        <v>5</v>
      </c>
      <c r="G11" s="43">
        <v>51487</v>
      </c>
      <c r="H11" s="42">
        <v>5</v>
      </c>
      <c r="I11" s="43">
        <v>4273</v>
      </c>
      <c r="J11" s="42">
        <v>6</v>
      </c>
      <c r="K11" s="43">
        <v>144766.549964896</v>
      </c>
      <c r="L11" s="42">
        <v>7</v>
      </c>
    </row>
    <row r="12" spans="1:12" ht="18.75" customHeight="1">
      <c r="B12" s="38" t="s">
        <v>220</v>
      </c>
      <c r="C12" s="39"/>
      <c r="D12" s="40">
        <v>253499889</v>
      </c>
      <c r="E12" s="41">
        <v>3.3861589228092383E-2</v>
      </c>
      <c r="F12" s="42">
        <v>11</v>
      </c>
      <c r="G12" s="43">
        <v>28297</v>
      </c>
      <c r="H12" s="42">
        <v>8</v>
      </c>
      <c r="I12" s="43">
        <v>4123</v>
      </c>
      <c r="J12" s="42">
        <v>8</v>
      </c>
      <c r="K12" s="43">
        <v>61484.329129274804</v>
      </c>
      <c r="L12" s="42">
        <v>11</v>
      </c>
    </row>
    <row r="13" spans="1:12" ht="18.75" customHeight="1">
      <c r="B13" s="38" t="s">
        <v>396</v>
      </c>
      <c r="C13" s="39"/>
      <c r="D13" s="40">
        <v>31054904</v>
      </c>
      <c r="E13" s="41">
        <v>4.1482006438505505E-3</v>
      </c>
      <c r="F13" s="42">
        <v>17</v>
      </c>
      <c r="G13" s="43">
        <v>5768</v>
      </c>
      <c r="H13" s="42">
        <v>17</v>
      </c>
      <c r="I13" s="43">
        <v>1406</v>
      </c>
      <c r="J13" s="42">
        <v>17</v>
      </c>
      <c r="K13" s="43">
        <v>22087.413940255999</v>
      </c>
      <c r="L13" s="42">
        <v>16</v>
      </c>
    </row>
    <row r="14" spans="1:12" ht="18.75" customHeight="1">
      <c r="B14" s="38" t="s">
        <v>314</v>
      </c>
      <c r="C14" s="39"/>
      <c r="D14" s="40">
        <v>1481988425</v>
      </c>
      <c r="E14" s="41">
        <v>0.1979586006372476</v>
      </c>
      <c r="F14" s="42">
        <v>1</v>
      </c>
      <c r="G14" s="43">
        <v>101697</v>
      </c>
      <c r="H14" s="42">
        <v>1</v>
      </c>
      <c r="I14" s="43">
        <v>7430</v>
      </c>
      <c r="J14" s="42">
        <v>1</v>
      </c>
      <c r="K14" s="43">
        <v>199460.084118439</v>
      </c>
      <c r="L14" s="42">
        <v>1</v>
      </c>
    </row>
    <row r="15" spans="1:12" ht="18.75" customHeight="1">
      <c r="B15" s="38" t="s">
        <v>276</v>
      </c>
      <c r="C15" s="39"/>
      <c r="D15" s="40">
        <v>422691428</v>
      </c>
      <c r="E15" s="41">
        <v>5.6461577011466806E-2</v>
      </c>
      <c r="F15" s="42">
        <v>9</v>
      </c>
      <c r="G15" s="43">
        <v>34466</v>
      </c>
      <c r="H15" s="42">
        <v>6</v>
      </c>
      <c r="I15" s="43">
        <v>5297</v>
      </c>
      <c r="J15" s="42">
        <v>5</v>
      </c>
      <c r="K15" s="43">
        <v>79798.268453841796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490942348</v>
      </c>
      <c r="E16" s="41">
        <v>6.5578285608839784E-2</v>
      </c>
      <c r="F16" s="42">
        <v>6</v>
      </c>
      <c r="G16" s="43">
        <v>82020</v>
      </c>
      <c r="H16" s="42">
        <v>2</v>
      </c>
      <c r="I16" s="43">
        <v>6611</v>
      </c>
      <c r="J16" s="42">
        <v>2</v>
      </c>
      <c r="K16" s="43">
        <v>74261.435183784604</v>
      </c>
      <c r="L16" s="42">
        <v>9</v>
      </c>
    </row>
    <row r="17" spans="2:12" ht="18.75" customHeight="1">
      <c r="B17" s="38" t="s">
        <v>79</v>
      </c>
      <c r="C17" s="39"/>
      <c r="D17" s="40">
        <v>123228914</v>
      </c>
      <c r="E17" s="41">
        <v>1.6460468220922665E-2</v>
      </c>
      <c r="F17" s="42">
        <v>13</v>
      </c>
      <c r="G17" s="43">
        <v>26573</v>
      </c>
      <c r="H17" s="42">
        <v>9</v>
      </c>
      <c r="I17" s="43">
        <v>4015</v>
      </c>
      <c r="J17" s="42">
        <v>9</v>
      </c>
      <c r="K17" s="43">
        <v>30692.1330012453</v>
      </c>
      <c r="L17" s="42">
        <v>14</v>
      </c>
    </row>
    <row r="18" spans="2:12" ht="18.75" customHeight="1">
      <c r="B18" s="38" t="s">
        <v>80</v>
      </c>
      <c r="C18" s="39"/>
      <c r="D18" s="40">
        <v>977198107</v>
      </c>
      <c r="E18" s="41">
        <v>0.13053055377749481</v>
      </c>
      <c r="F18" s="42">
        <v>2</v>
      </c>
      <c r="G18" s="43">
        <v>81494</v>
      </c>
      <c r="H18" s="42">
        <v>3</v>
      </c>
      <c r="I18" s="43">
        <v>6364</v>
      </c>
      <c r="J18" s="42">
        <v>4</v>
      </c>
      <c r="K18" s="43">
        <v>153550.92818981799</v>
      </c>
      <c r="L18" s="42">
        <v>5</v>
      </c>
    </row>
    <row r="19" spans="2:12" ht="18.75" customHeight="1">
      <c r="B19" s="38" t="s">
        <v>81</v>
      </c>
      <c r="C19" s="39"/>
      <c r="D19" s="40">
        <v>698185418</v>
      </c>
      <c r="E19" s="41">
        <v>9.3261057914545989E-2</v>
      </c>
      <c r="F19" s="42">
        <v>4</v>
      </c>
      <c r="G19" s="43">
        <v>31652</v>
      </c>
      <c r="H19" s="42">
        <v>7</v>
      </c>
      <c r="I19" s="43">
        <v>3551</v>
      </c>
      <c r="J19" s="42">
        <v>11</v>
      </c>
      <c r="K19" s="43">
        <v>196616.56378484899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4476</v>
      </c>
      <c r="E20" s="41">
        <v>5.9788773077112279E-7</v>
      </c>
      <c r="F20" s="42">
        <v>20</v>
      </c>
      <c r="G20" s="43">
        <v>6</v>
      </c>
      <c r="H20" s="42">
        <v>20</v>
      </c>
      <c r="I20" s="43">
        <v>3</v>
      </c>
      <c r="J20" s="42">
        <v>20</v>
      </c>
      <c r="K20" s="43">
        <v>1492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2613598</v>
      </c>
      <c r="E22" s="41">
        <v>3.4911487430025581E-4</v>
      </c>
      <c r="F22" s="42">
        <v>18</v>
      </c>
      <c r="G22" s="43">
        <v>932</v>
      </c>
      <c r="H22" s="42">
        <v>18</v>
      </c>
      <c r="I22" s="43">
        <v>208</v>
      </c>
      <c r="J22" s="42">
        <v>18</v>
      </c>
      <c r="K22" s="43">
        <v>12565.375</v>
      </c>
      <c r="L22" s="42">
        <v>18</v>
      </c>
    </row>
    <row r="23" spans="2:12" ht="18.75" customHeight="1">
      <c r="B23" s="38" t="s">
        <v>86</v>
      </c>
      <c r="C23" s="39"/>
      <c r="D23" s="40">
        <v>117377091</v>
      </c>
      <c r="E23" s="41">
        <v>1.5678803079201425E-2</v>
      </c>
      <c r="F23" s="42">
        <v>14</v>
      </c>
      <c r="G23" s="43">
        <v>26334</v>
      </c>
      <c r="H23" s="42">
        <v>10</v>
      </c>
      <c r="I23" s="43">
        <v>3923</v>
      </c>
      <c r="J23" s="42">
        <v>10</v>
      </c>
      <c r="K23" s="43">
        <v>29920.2373183788</v>
      </c>
      <c r="L23" s="42">
        <v>15</v>
      </c>
    </row>
    <row r="24" spans="2:12" ht="18.75" customHeight="1">
      <c r="B24" s="38" t="s">
        <v>87</v>
      </c>
      <c r="C24" s="39"/>
      <c r="D24" s="40">
        <v>452232319</v>
      </c>
      <c r="E24" s="41">
        <v>6.0407541328925944E-2</v>
      </c>
      <c r="F24" s="42">
        <v>8</v>
      </c>
      <c r="G24" s="43">
        <v>16424</v>
      </c>
      <c r="H24" s="42">
        <v>13</v>
      </c>
      <c r="I24" s="43">
        <v>2973</v>
      </c>
      <c r="J24" s="42">
        <v>13</v>
      </c>
      <c r="K24" s="43">
        <v>152113.124453414</v>
      </c>
      <c r="L24" s="42">
        <v>6</v>
      </c>
    </row>
    <row r="25" spans="2:12" ht="18.75" customHeight="1">
      <c r="B25" s="38" t="s">
        <v>88</v>
      </c>
      <c r="C25" s="39"/>
      <c r="D25" s="40">
        <v>42902936</v>
      </c>
      <c r="E25" s="41">
        <v>5.730817481782554E-3</v>
      </c>
      <c r="F25" s="42">
        <v>16</v>
      </c>
      <c r="G25" s="43">
        <v>13530</v>
      </c>
      <c r="H25" s="42">
        <v>15</v>
      </c>
      <c r="I25" s="43">
        <v>2005</v>
      </c>
      <c r="J25" s="42">
        <v>14</v>
      </c>
      <c r="K25" s="43">
        <v>21397.973067331699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989828</v>
      </c>
      <c r="E27" s="47">
        <v>1.3221760875194792E-4</v>
      </c>
      <c r="F27" s="48">
        <v>19</v>
      </c>
      <c r="G27" s="49">
        <v>592</v>
      </c>
      <c r="H27" s="48">
        <v>19</v>
      </c>
      <c r="I27" s="49">
        <v>100</v>
      </c>
      <c r="J27" s="48">
        <v>19</v>
      </c>
      <c r="K27" s="49">
        <v>9898.2800000000007</v>
      </c>
      <c r="L27" s="48">
        <v>19</v>
      </c>
    </row>
    <row r="28" spans="2:12" ht="18.75" customHeight="1" thickTop="1">
      <c r="B28" s="50" t="s">
        <v>91</v>
      </c>
      <c r="C28" s="51"/>
      <c r="D28" s="52">
        <v>7486355330</v>
      </c>
      <c r="E28" s="53"/>
      <c r="F28" s="54"/>
      <c r="G28" s="55">
        <v>208735</v>
      </c>
      <c r="H28" s="54"/>
      <c r="I28" s="55">
        <v>8680</v>
      </c>
      <c r="J28" s="54"/>
      <c r="K28" s="55">
        <v>862483.33294930903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314" priority="17" stopIfTrue="1" operator="equal">
      <formula>0</formula>
    </cfRule>
  </conditionalFormatting>
  <conditionalFormatting sqref="E6:F27">
    <cfRule type="expression" dxfId="313" priority="18" stopIfTrue="1">
      <formula>$F6&lt;=5</formula>
    </cfRule>
  </conditionalFormatting>
  <conditionalFormatting sqref="H6:H27">
    <cfRule type="expression" dxfId="312" priority="19" stopIfTrue="1">
      <formula>$H6&lt;=5</formula>
    </cfRule>
  </conditionalFormatting>
  <conditionalFormatting sqref="J6:J27">
    <cfRule type="expression" dxfId="311" priority="20" stopIfTrue="1">
      <formula>$J6&lt;=5</formula>
    </cfRule>
  </conditionalFormatting>
  <conditionalFormatting sqref="L6:L27">
    <cfRule type="expression" dxfId="310" priority="21" stopIfTrue="1">
      <formula>$L6&lt;=5</formula>
    </cfRule>
  </conditionalFormatting>
  <conditionalFormatting sqref="D7:D27">
    <cfRule type="cellIs" dxfId="309" priority="15" stopIfTrue="1" operator="equal">
      <formula>0</formula>
    </cfRule>
  </conditionalFormatting>
  <conditionalFormatting sqref="D7:D27">
    <cfRule type="expression" dxfId="308" priority="16" stopIfTrue="1">
      <formula>$F7&lt;=5</formula>
    </cfRule>
  </conditionalFormatting>
  <conditionalFormatting sqref="G7:G27">
    <cfRule type="cellIs" dxfId="307" priority="13" stopIfTrue="1" operator="equal">
      <formula>0</formula>
    </cfRule>
  </conditionalFormatting>
  <conditionalFormatting sqref="G7:G27">
    <cfRule type="expression" dxfId="306" priority="14" stopIfTrue="1">
      <formula>$H7&lt;=5</formula>
    </cfRule>
  </conditionalFormatting>
  <conditionalFormatting sqref="I7:I27">
    <cfRule type="cellIs" dxfId="305" priority="11" stopIfTrue="1" operator="equal">
      <formula>0</formula>
    </cfRule>
  </conditionalFormatting>
  <conditionalFormatting sqref="I7:I27">
    <cfRule type="expression" dxfId="304" priority="12" stopIfTrue="1">
      <formula>$J7&lt;=5</formula>
    </cfRule>
  </conditionalFormatting>
  <conditionalFormatting sqref="K7:K27">
    <cfRule type="cellIs" dxfId="303" priority="9" stopIfTrue="1" operator="equal">
      <formula>0</formula>
    </cfRule>
  </conditionalFormatting>
  <conditionalFormatting sqref="K7:K27">
    <cfRule type="expression" dxfId="302" priority="10" stopIfTrue="1">
      <formula>$L7&lt;=5</formula>
    </cfRule>
  </conditionalFormatting>
  <conditionalFormatting sqref="D6">
    <cfRule type="cellIs" dxfId="301" priority="7" stopIfTrue="1" operator="equal">
      <formula>0</formula>
    </cfRule>
  </conditionalFormatting>
  <conditionalFormatting sqref="D6">
    <cfRule type="expression" dxfId="300" priority="8" stopIfTrue="1">
      <formula>$F6&lt;=5</formula>
    </cfRule>
  </conditionalFormatting>
  <conditionalFormatting sqref="G6">
    <cfRule type="cellIs" dxfId="299" priority="5" stopIfTrue="1" operator="equal">
      <formula>0</formula>
    </cfRule>
  </conditionalFormatting>
  <conditionalFormatting sqref="G6">
    <cfRule type="expression" dxfId="298" priority="6" stopIfTrue="1">
      <formula>$H6&lt;=5</formula>
    </cfRule>
  </conditionalFormatting>
  <conditionalFormatting sqref="I6">
    <cfRule type="cellIs" dxfId="297" priority="3" stopIfTrue="1" operator="equal">
      <formula>0</formula>
    </cfRule>
  </conditionalFormatting>
  <conditionalFormatting sqref="I6">
    <cfRule type="expression" dxfId="296" priority="4" stopIfTrue="1">
      <formula>$J6&lt;=5</formula>
    </cfRule>
  </conditionalFormatting>
  <conditionalFormatting sqref="K6">
    <cfRule type="cellIs" dxfId="295" priority="1" stopIfTrue="1" operator="equal">
      <formula>0</formula>
    </cfRule>
  </conditionalFormatting>
  <conditionalFormatting sqref="K6">
    <cfRule type="expression" dxfId="29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51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1897271732</v>
      </c>
      <c r="E6" s="9">
        <f>D6/$D$28</f>
        <v>1.8136486695201764E-2</v>
      </c>
      <c r="F6" s="10">
        <f>RANK(D6,$D$6:$D$27,0)</f>
        <v>13</v>
      </c>
      <c r="G6" s="67">
        <v>224483</v>
      </c>
      <c r="H6" s="10">
        <f>RANK(G6,$G$6:$G$27,0)</f>
        <v>13</v>
      </c>
      <c r="I6" s="67">
        <v>44200</v>
      </c>
      <c r="J6" s="10">
        <f>RANK(I6,$I$6:$I$27,0)</f>
        <v>12</v>
      </c>
      <c r="K6" s="11">
        <f>IFERROR(D6/I6,"0")</f>
        <v>42924.699819004527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10891387001</v>
      </c>
      <c r="E7" s="14">
        <f t="shared" ref="E7:E27" si="0">D7/$D$28</f>
        <v>0.10411344463963687</v>
      </c>
      <c r="F7" s="15">
        <f t="shared" ref="F7:F27" si="1">RANK(D7,$D$6:$D$27,0)</f>
        <v>3</v>
      </c>
      <c r="G7" s="68">
        <v>275859</v>
      </c>
      <c r="H7" s="15">
        <f t="shared" ref="H7:H27" si="2">RANK(G7,$G$6:$G$27,0)</f>
        <v>11</v>
      </c>
      <c r="I7" s="68">
        <v>52901</v>
      </c>
      <c r="J7" s="10">
        <f t="shared" ref="J7:J27" si="3">RANK(I7,$I$6:$I$27,0)</f>
        <v>10</v>
      </c>
      <c r="K7" s="16">
        <f t="shared" ref="K7:K28" si="4">IFERROR(D7/I7,"0")</f>
        <v>205882.44080452164</v>
      </c>
      <c r="L7" s="15">
        <f t="shared" ref="L7:L27" si="5">RANK(K7,$K$6:$K$27,0)</f>
        <v>2</v>
      </c>
    </row>
    <row r="8" spans="1:12" ht="18.75" customHeight="1">
      <c r="B8" s="12" t="s">
        <v>13</v>
      </c>
      <c r="C8" s="13"/>
      <c r="D8" s="68">
        <v>1072453256</v>
      </c>
      <c r="E8" s="14">
        <f t="shared" si="0"/>
        <v>1.0251844203764173E-2</v>
      </c>
      <c r="F8" s="15">
        <f t="shared" si="1"/>
        <v>15</v>
      </c>
      <c r="G8" s="68">
        <v>115152</v>
      </c>
      <c r="H8" s="15">
        <f t="shared" si="2"/>
        <v>16</v>
      </c>
      <c r="I8" s="68">
        <v>21904</v>
      </c>
      <c r="J8" s="10">
        <f t="shared" si="3"/>
        <v>16</v>
      </c>
      <c r="K8" s="16">
        <f t="shared" si="4"/>
        <v>48961.525566106648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6547439143</v>
      </c>
      <c r="E9" s="14">
        <f t="shared" si="0"/>
        <v>6.2588579644037384E-2</v>
      </c>
      <c r="F9" s="15">
        <f t="shared" si="1"/>
        <v>8</v>
      </c>
      <c r="G9" s="68">
        <v>1079567</v>
      </c>
      <c r="H9" s="15">
        <f t="shared" si="2"/>
        <v>4</v>
      </c>
      <c r="I9" s="68">
        <v>83289</v>
      </c>
      <c r="J9" s="10">
        <f t="shared" si="3"/>
        <v>4</v>
      </c>
      <c r="K9" s="16">
        <f t="shared" si="4"/>
        <v>78611.090816314274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3391968840</v>
      </c>
      <c r="E10" s="14">
        <f t="shared" si="0"/>
        <v>3.2424663636531202E-2</v>
      </c>
      <c r="F10" s="15">
        <f t="shared" si="1"/>
        <v>11</v>
      </c>
      <c r="G10" s="68">
        <v>253624</v>
      </c>
      <c r="H10" s="15">
        <f t="shared" si="2"/>
        <v>12</v>
      </c>
      <c r="I10" s="68">
        <v>24934</v>
      </c>
      <c r="J10" s="10">
        <f t="shared" si="3"/>
        <v>15</v>
      </c>
      <c r="K10" s="16">
        <f t="shared" si="4"/>
        <v>136037.8936392075</v>
      </c>
      <c r="L10" s="15">
        <f t="shared" si="5"/>
        <v>6</v>
      </c>
    </row>
    <row r="11" spans="1:12" ht="18.75" customHeight="1">
      <c r="B11" s="12" t="s">
        <v>16</v>
      </c>
      <c r="C11" s="13"/>
      <c r="D11" s="68">
        <v>6457460881</v>
      </c>
      <c r="E11" s="14">
        <f t="shared" si="0"/>
        <v>6.172845532758002E-2</v>
      </c>
      <c r="F11" s="15">
        <f t="shared" si="1"/>
        <v>9</v>
      </c>
      <c r="G11" s="68">
        <v>751091</v>
      </c>
      <c r="H11" s="15">
        <f t="shared" si="2"/>
        <v>5</v>
      </c>
      <c r="I11" s="68">
        <v>56379</v>
      </c>
      <c r="J11" s="10">
        <f t="shared" si="3"/>
        <v>7</v>
      </c>
      <c r="K11" s="16">
        <f t="shared" si="4"/>
        <v>114536.63387076749</v>
      </c>
      <c r="L11" s="15">
        <f t="shared" si="5"/>
        <v>7</v>
      </c>
    </row>
    <row r="12" spans="1:12" ht="18.75" customHeight="1">
      <c r="B12" s="12" t="s">
        <v>17</v>
      </c>
      <c r="C12" s="13"/>
      <c r="D12" s="68">
        <v>3985446661</v>
      </c>
      <c r="E12" s="14">
        <f t="shared" si="0"/>
        <v>3.8097863960407548E-2</v>
      </c>
      <c r="F12" s="15">
        <f t="shared" si="1"/>
        <v>10</v>
      </c>
      <c r="G12" s="68">
        <v>409458</v>
      </c>
      <c r="H12" s="15">
        <f t="shared" si="2"/>
        <v>8</v>
      </c>
      <c r="I12" s="68">
        <v>57643</v>
      </c>
      <c r="J12" s="10">
        <f t="shared" si="3"/>
        <v>6</v>
      </c>
      <c r="K12" s="16">
        <f t="shared" si="4"/>
        <v>69140.167253612759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342896574</v>
      </c>
      <c r="E13" s="14">
        <f t="shared" si="0"/>
        <v>3.2778326094731842E-3</v>
      </c>
      <c r="F13" s="15">
        <f t="shared" si="1"/>
        <v>17</v>
      </c>
      <c r="G13" s="68">
        <v>74926</v>
      </c>
      <c r="H13" s="15">
        <f t="shared" si="2"/>
        <v>17</v>
      </c>
      <c r="I13" s="68">
        <v>17138</v>
      </c>
      <c r="J13" s="10">
        <f t="shared" si="3"/>
        <v>17</v>
      </c>
      <c r="K13" s="16">
        <f t="shared" si="4"/>
        <v>20007.969074571127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20847731499</v>
      </c>
      <c r="E14" s="14">
        <f t="shared" si="0"/>
        <v>0.19928858822883272</v>
      </c>
      <c r="F14" s="15">
        <f t="shared" si="1"/>
        <v>1</v>
      </c>
      <c r="G14" s="68">
        <v>1411158</v>
      </c>
      <c r="H14" s="15">
        <f t="shared" si="2"/>
        <v>1</v>
      </c>
      <c r="I14" s="68">
        <v>94310</v>
      </c>
      <c r="J14" s="10">
        <f t="shared" si="3"/>
        <v>1</v>
      </c>
      <c r="K14" s="16">
        <f t="shared" si="4"/>
        <v>221055.36527409605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7379520093</v>
      </c>
      <c r="E15" s="14">
        <f t="shared" si="0"/>
        <v>7.0542645909019736E-2</v>
      </c>
      <c r="F15" s="15">
        <f t="shared" si="1"/>
        <v>6</v>
      </c>
      <c r="G15" s="68">
        <v>534828</v>
      </c>
      <c r="H15" s="15">
        <f t="shared" si="2"/>
        <v>6</v>
      </c>
      <c r="I15" s="68">
        <v>71522</v>
      </c>
      <c r="J15" s="10">
        <f t="shared" si="3"/>
        <v>5</v>
      </c>
      <c r="K15" s="16">
        <f t="shared" si="4"/>
        <v>103178.32405413719</v>
      </c>
      <c r="L15" s="15">
        <f t="shared" si="5"/>
        <v>8</v>
      </c>
    </row>
    <row r="16" spans="1:12" ht="18.75" customHeight="1">
      <c r="B16" s="12" t="s">
        <v>21</v>
      </c>
      <c r="C16" s="13" t="s">
        <v>22</v>
      </c>
      <c r="D16" s="68">
        <v>7418176605</v>
      </c>
      <c r="E16" s="14">
        <f t="shared" si="0"/>
        <v>7.0912173006138224E-2</v>
      </c>
      <c r="F16" s="15">
        <f t="shared" si="1"/>
        <v>5</v>
      </c>
      <c r="G16" s="68">
        <v>1169743</v>
      </c>
      <c r="H16" s="15">
        <f t="shared" si="2"/>
        <v>2</v>
      </c>
      <c r="I16" s="68">
        <v>87512</v>
      </c>
      <c r="J16" s="10">
        <f t="shared" si="3"/>
        <v>2</v>
      </c>
      <c r="K16" s="16">
        <f t="shared" si="4"/>
        <v>84767.535937928507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1680107849</v>
      </c>
      <c r="E17" s="14">
        <f t="shared" si="0"/>
        <v>1.6060563774790145E-2</v>
      </c>
      <c r="F17" s="15">
        <f t="shared" si="1"/>
        <v>14</v>
      </c>
      <c r="G17" s="68">
        <v>389246</v>
      </c>
      <c r="H17" s="15">
        <f t="shared" si="2"/>
        <v>10</v>
      </c>
      <c r="I17" s="68">
        <v>53173</v>
      </c>
      <c r="J17" s="10">
        <f t="shared" si="3"/>
        <v>9</v>
      </c>
      <c r="K17" s="16">
        <f t="shared" si="4"/>
        <v>31597.010682113101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15200375040</v>
      </c>
      <c r="E18" s="14">
        <f t="shared" si="0"/>
        <v>0.14530412013487851</v>
      </c>
      <c r="F18" s="15">
        <f t="shared" si="1"/>
        <v>2</v>
      </c>
      <c r="G18" s="68">
        <v>1153486</v>
      </c>
      <c r="H18" s="15">
        <f t="shared" si="2"/>
        <v>3</v>
      </c>
      <c r="I18" s="68">
        <v>84492</v>
      </c>
      <c r="J18" s="10">
        <f t="shared" si="3"/>
        <v>3</v>
      </c>
      <c r="K18" s="16">
        <f t="shared" si="4"/>
        <v>179903.1273966766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8177513216</v>
      </c>
      <c r="E19" s="14">
        <f t="shared" si="0"/>
        <v>7.8170858259443352E-2</v>
      </c>
      <c r="F19" s="15">
        <f t="shared" si="1"/>
        <v>4</v>
      </c>
      <c r="G19" s="68">
        <v>418539</v>
      </c>
      <c r="H19" s="15">
        <f t="shared" si="2"/>
        <v>7</v>
      </c>
      <c r="I19" s="68">
        <v>45191</v>
      </c>
      <c r="J19" s="10">
        <f t="shared" si="3"/>
        <v>11</v>
      </c>
      <c r="K19" s="16">
        <f t="shared" si="4"/>
        <v>180954.46473855415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192423</v>
      </c>
      <c r="E20" s="14">
        <f t="shared" si="0"/>
        <v>1.8394187403361416E-6</v>
      </c>
      <c r="F20" s="15">
        <f t="shared" si="1"/>
        <v>20</v>
      </c>
      <c r="G20" s="68">
        <v>145</v>
      </c>
      <c r="H20" s="15">
        <f t="shared" si="2"/>
        <v>20</v>
      </c>
      <c r="I20" s="68">
        <v>36</v>
      </c>
      <c r="J20" s="10">
        <f t="shared" si="3"/>
        <v>20</v>
      </c>
      <c r="K20" s="16">
        <f t="shared" si="4"/>
        <v>5345.083333333333</v>
      </c>
      <c r="L20" s="15">
        <f t="shared" si="5"/>
        <v>19</v>
      </c>
    </row>
    <row r="21" spans="2:12" ht="18.75" customHeight="1">
      <c r="B21" s="12" t="s">
        <v>27</v>
      </c>
      <c r="C21" s="13" t="s">
        <v>22</v>
      </c>
      <c r="D21" s="68">
        <v>57588</v>
      </c>
      <c r="E21" s="14">
        <f t="shared" si="0"/>
        <v>5.5049784286949962E-7</v>
      </c>
      <c r="F21" s="15">
        <f t="shared" si="1"/>
        <v>21</v>
      </c>
      <c r="G21" s="68">
        <v>45</v>
      </c>
      <c r="H21" s="15">
        <f t="shared" si="2"/>
        <v>21</v>
      </c>
      <c r="I21" s="68">
        <v>13</v>
      </c>
      <c r="J21" s="10">
        <f t="shared" si="3"/>
        <v>21</v>
      </c>
      <c r="K21" s="16">
        <f t="shared" si="4"/>
        <v>4429.8461538461543</v>
      </c>
      <c r="L21" s="15">
        <f t="shared" si="5"/>
        <v>21</v>
      </c>
    </row>
    <row r="22" spans="2:12" ht="18.75" customHeight="1">
      <c r="B22" s="12" t="s">
        <v>28</v>
      </c>
      <c r="C22" s="13"/>
      <c r="D22" s="68">
        <v>29725149</v>
      </c>
      <c r="E22" s="14">
        <f t="shared" si="0"/>
        <v>2.8415000353327886E-4</v>
      </c>
      <c r="F22" s="15">
        <f t="shared" si="1"/>
        <v>18</v>
      </c>
      <c r="G22" s="68">
        <v>11120</v>
      </c>
      <c r="H22" s="15">
        <f t="shared" si="2"/>
        <v>19</v>
      </c>
      <c r="I22" s="68">
        <v>3099</v>
      </c>
      <c r="J22" s="10">
        <f t="shared" si="3"/>
        <v>18</v>
      </c>
      <c r="K22" s="16">
        <f t="shared" si="4"/>
        <v>9591.8518877057122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2023232666</v>
      </c>
      <c r="E23" s="14">
        <f t="shared" si="0"/>
        <v>1.9340578215185571E-2</v>
      </c>
      <c r="F23" s="15">
        <f t="shared" si="1"/>
        <v>12</v>
      </c>
      <c r="G23" s="68">
        <v>397920</v>
      </c>
      <c r="H23" s="15">
        <f t="shared" si="2"/>
        <v>9</v>
      </c>
      <c r="I23" s="68">
        <v>54812</v>
      </c>
      <c r="J23" s="10">
        <f t="shared" si="3"/>
        <v>8</v>
      </c>
      <c r="K23" s="16">
        <f t="shared" si="4"/>
        <v>36912.221155951251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6682253564</v>
      </c>
      <c r="E24" s="14">
        <f t="shared" si="0"/>
        <v>6.3877303821786233E-2</v>
      </c>
      <c r="F24" s="15">
        <f t="shared" si="1"/>
        <v>7</v>
      </c>
      <c r="G24" s="68">
        <v>222378</v>
      </c>
      <c r="H24" s="15">
        <f t="shared" si="2"/>
        <v>14</v>
      </c>
      <c r="I24" s="68">
        <v>39403</v>
      </c>
      <c r="J24" s="10">
        <f t="shared" si="3"/>
        <v>13</v>
      </c>
      <c r="K24" s="16">
        <f t="shared" si="4"/>
        <v>169587.43151536686</v>
      </c>
      <c r="L24" s="15">
        <f t="shared" si="5"/>
        <v>5</v>
      </c>
    </row>
    <row r="25" spans="2:12" ht="18.75" customHeight="1">
      <c r="B25" s="12" t="s">
        <v>31</v>
      </c>
      <c r="C25" s="13"/>
      <c r="D25" s="68">
        <v>570049849</v>
      </c>
      <c r="E25" s="14">
        <f t="shared" si="0"/>
        <v>5.4492465826662491E-3</v>
      </c>
      <c r="F25" s="15">
        <f t="shared" si="1"/>
        <v>16</v>
      </c>
      <c r="G25" s="68">
        <v>200279</v>
      </c>
      <c r="H25" s="15">
        <f t="shared" si="2"/>
        <v>15</v>
      </c>
      <c r="I25" s="68">
        <v>29793</v>
      </c>
      <c r="J25" s="10">
        <f t="shared" si="3"/>
        <v>14</v>
      </c>
      <c r="K25" s="16">
        <f t="shared" si="4"/>
        <v>19133.684053301113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0</v>
      </c>
      <c r="E26" s="14">
        <f t="shared" si="0"/>
        <v>0</v>
      </c>
      <c r="F26" s="15"/>
      <c r="G26" s="68">
        <v>0</v>
      </c>
      <c r="H26" s="15"/>
      <c r="I26" s="68">
        <v>0</v>
      </c>
      <c r="J26" s="10"/>
      <c r="K26" s="16" t="str">
        <f t="shared" si="4"/>
        <v>0</v>
      </c>
      <c r="L26" s="15"/>
    </row>
    <row r="27" spans="2:12" ht="18.75" customHeight="1" thickBot="1">
      <c r="B27" s="17" t="s">
        <v>33</v>
      </c>
      <c r="C27" s="18"/>
      <c r="D27" s="69">
        <v>15504511</v>
      </c>
      <c r="E27" s="19">
        <f t="shared" si="0"/>
        <v>1.4821143051063464E-4</v>
      </c>
      <c r="F27" s="20">
        <f t="shared" si="1"/>
        <v>19</v>
      </c>
      <c r="G27" s="69">
        <v>23592</v>
      </c>
      <c r="H27" s="20">
        <f t="shared" si="2"/>
        <v>18</v>
      </c>
      <c r="I27" s="69">
        <v>3046</v>
      </c>
      <c r="J27" s="10">
        <f t="shared" si="3"/>
        <v>19</v>
      </c>
      <c r="K27" s="21">
        <f t="shared" si="4"/>
        <v>5090.1217990807618</v>
      </c>
      <c r="L27" s="20">
        <f t="shared" si="5"/>
        <v>20</v>
      </c>
    </row>
    <row r="28" spans="2:12" ht="18.75" customHeight="1" thickTop="1">
      <c r="B28" s="4" t="s">
        <v>34</v>
      </c>
      <c r="C28" s="5"/>
      <c r="D28" s="24">
        <f>SUM(D6:D27)</f>
        <v>104610764140</v>
      </c>
      <c r="E28" s="22"/>
      <c r="F28" s="23"/>
      <c r="G28" s="70">
        <v>2923555</v>
      </c>
      <c r="H28" s="23"/>
      <c r="I28" s="70">
        <v>112787</v>
      </c>
      <c r="J28" s="23"/>
      <c r="K28" s="24">
        <f t="shared" si="4"/>
        <v>927507.28488212288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5 E27">
    <cfRule type="cellIs" dxfId="1616" priority="18" stopIfTrue="1" operator="equal">
      <formula>0</formula>
    </cfRule>
  </conditionalFormatting>
  <conditionalFormatting sqref="E6:F25 E27:F27">
    <cfRule type="expression" dxfId="1615" priority="19" stopIfTrue="1">
      <formula>$F6&lt;=5</formula>
    </cfRule>
  </conditionalFormatting>
  <conditionalFormatting sqref="H6:H25 H27">
    <cfRule type="expression" dxfId="1614" priority="20" stopIfTrue="1">
      <formula>$H6&lt;=5</formula>
    </cfRule>
  </conditionalFormatting>
  <conditionalFormatting sqref="L6:L25 L27">
    <cfRule type="expression" dxfId="1613" priority="22" stopIfTrue="1">
      <formula>$L6&lt;=5</formula>
    </cfRule>
  </conditionalFormatting>
  <conditionalFormatting sqref="D7:D25 D27">
    <cfRule type="cellIs" dxfId="1612" priority="16" stopIfTrue="1" operator="equal">
      <formula>0</formula>
    </cfRule>
  </conditionalFormatting>
  <conditionalFormatting sqref="D7:D25 D27">
    <cfRule type="expression" dxfId="1611" priority="17" stopIfTrue="1">
      <formula>$F7&lt;=5</formula>
    </cfRule>
  </conditionalFormatting>
  <conditionalFormatting sqref="G7:G25 G27">
    <cfRule type="cellIs" dxfId="1610" priority="14" stopIfTrue="1" operator="equal">
      <formula>0</formula>
    </cfRule>
  </conditionalFormatting>
  <conditionalFormatting sqref="G7:G25 G27">
    <cfRule type="expression" dxfId="1609" priority="15" stopIfTrue="1">
      <formula>$H7&lt;=5</formula>
    </cfRule>
  </conditionalFormatting>
  <conditionalFormatting sqref="I7:I25 I27">
    <cfRule type="cellIs" dxfId="1608" priority="12" stopIfTrue="1" operator="equal">
      <formula>0</formula>
    </cfRule>
  </conditionalFormatting>
  <conditionalFormatting sqref="I7:I25 I27">
    <cfRule type="expression" dxfId="1607" priority="13" stopIfTrue="1">
      <formula>$J7&lt;=5</formula>
    </cfRule>
  </conditionalFormatting>
  <conditionalFormatting sqref="K7:K25 K27">
    <cfRule type="cellIs" dxfId="1606" priority="10" stopIfTrue="1" operator="equal">
      <formula>0</formula>
    </cfRule>
  </conditionalFormatting>
  <conditionalFormatting sqref="K7:K25 K27">
    <cfRule type="expression" dxfId="1605" priority="11" stopIfTrue="1">
      <formula>$L7&lt;=5</formula>
    </cfRule>
  </conditionalFormatting>
  <conditionalFormatting sqref="D6">
    <cfRule type="cellIs" dxfId="1604" priority="8" stopIfTrue="1" operator="equal">
      <formula>0</formula>
    </cfRule>
  </conditionalFormatting>
  <conditionalFormatting sqref="D6">
    <cfRule type="expression" dxfId="1603" priority="9" stopIfTrue="1">
      <formula>$F6&lt;=5</formula>
    </cfRule>
  </conditionalFormatting>
  <conditionalFormatting sqref="G6">
    <cfRule type="cellIs" dxfId="1602" priority="6" stopIfTrue="1" operator="equal">
      <formula>0</formula>
    </cfRule>
  </conditionalFormatting>
  <conditionalFormatting sqref="G6">
    <cfRule type="expression" dxfId="1601" priority="7" stopIfTrue="1">
      <formula>$H6&lt;=5</formula>
    </cfRule>
  </conditionalFormatting>
  <conditionalFormatting sqref="I6">
    <cfRule type="cellIs" dxfId="1600" priority="4" stopIfTrue="1" operator="equal">
      <formula>0</formula>
    </cfRule>
  </conditionalFormatting>
  <conditionalFormatting sqref="I6">
    <cfRule type="expression" dxfId="1599" priority="5" stopIfTrue="1">
      <formula>$J6&lt;=5</formula>
    </cfRule>
  </conditionalFormatting>
  <conditionalFormatting sqref="K6">
    <cfRule type="cellIs" dxfId="1598" priority="2" stopIfTrue="1" operator="equal">
      <formula>0</formula>
    </cfRule>
  </conditionalFormatting>
  <conditionalFormatting sqref="K6">
    <cfRule type="expression" dxfId="1597" priority="3" stopIfTrue="1">
      <formula>$L6&lt;=5</formula>
    </cfRule>
  </conditionalFormatting>
  <conditionalFormatting sqref="J6:J25 J27">
    <cfRule type="expression" dxfId="1596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530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102971987</v>
      </c>
      <c r="E6" s="35">
        <v>1.6416967632354378E-2</v>
      </c>
      <c r="F6" s="36">
        <v>12</v>
      </c>
      <c r="G6" s="37">
        <v>13321</v>
      </c>
      <c r="H6" s="36">
        <v>14</v>
      </c>
      <c r="I6" s="37">
        <v>2743</v>
      </c>
      <c r="J6" s="36">
        <v>12</v>
      </c>
      <c r="K6" s="37">
        <v>37539.915056507503</v>
      </c>
      <c r="L6" s="36">
        <v>13</v>
      </c>
    </row>
    <row r="7" spans="1:12" ht="18.75" customHeight="1">
      <c r="B7" s="38" t="s">
        <v>68</v>
      </c>
      <c r="C7" s="39"/>
      <c r="D7" s="40">
        <v>762294392</v>
      </c>
      <c r="E7" s="41">
        <v>0.12153365905029355</v>
      </c>
      <c r="F7" s="42">
        <v>3</v>
      </c>
      <c r="G7" s="43">
        <v>16431</v>
      </c>
      <c r="H7" s="42">
        <v>12</v>
      </c>
      <c r="I7" s="43">
        <v>3196</v>
      </c>
      <c r="J7" s="42">
        <v>10</v>
      </c>
      <c r="K7" s="43">
        <v>238515.141426783</v>
      </c>
      <c r="L7" s="42">
        <v>1</v>
      </c>
    </row>
    <row r="8" spans="1:12" ht="18.75" customHeight="1">
      <c r="B8" s="38" t="s">
        <v>69</v>
      </c>
      <c r="C8" s="39"/>
      <c r="D8" s="40">
        <v>78470041</v>
      </c>
      <c r="E8" s="41">
        <v>1.251058817779753E-2</v>
      </c>
      <c r="F8" s="42">
        <v>15</v>
      </c>
      <c r="G8" s="43">
        <v>7036</v>
      </c>
      <c r="H8" s="42">
        <v>16</v>
      </c>
      <c r="I8" s="43">
        <v>1428</v>
      </c>
      <c r="J8" s="42">
        <v>16</v>
      </c>
      <c r="K8" s="43">
        <v>54951.009103641503</v>
      </c>
      <c r="L8" s="42">
        <v>12</v>
      </c>
    </row>
    <row r="9" spans="1:12" ht="18.75" customHeight="1">
      <c r="B9" s="38" t="s">
        <v>70</v>
      </c>
      <c r="C9" s="39"/>
      <c r="D9" s="40">
        <v>388959746</v>
      </c>
      <c r="E9" s="41">
        <v>6.2012395277666922E-2</v>
      </c>
      <c r="F9" s="42">
        <v>8</v>
      </c>
      <c r="G9" s="43">
        <v>66538</v>
      </c>
      <c r="H9" s="42">
        <v>4</v>
      </c>
      <c r="I9" s="43">
        <v>5468</v>
      </c>
      <c r="J9" s="42">
        <v>3</v>
      </c>
      <c r="K9" s="43">
        <v>71133.823335771798</v>
      </c>
      <c r="L9" s="42">
        <v>10</v>
      </c>
    </row>
    <row r="10" spans="1:12" ht="18.75" customHeight="1">
      <c r="B10" s="38" t="s">
        <v>71</v>
      </c>
      <c r="C10" s="39"/>
      <c r="D10" s="40">
        <v>252015725</v>
      </c>
      <c r="E10" s="41">
        <v>4.0179218841036077E-2</v>
      </c>
      <c r="F10" s="42">
        <v>11</v>
      </c>
      <c r="G10" s="43">
        <v>16304</v>
      </c>
      <c r="H10" s="42">
        <v>13</v>
      </c>
      <c r="I10" s="43">
        <v>1582</v>
      </c>
      <c r="J10" s="42">
        <v>15</v>
      </c>
      <c r="K10" s="43">
        <v>159301.97534766101</v>
      </c>
      <c r="L10" s="42">
        <v>5</v>
      </c>
    </row>
    <row r="11" spans="1:12" ht="18.75" customHeight="1">
      <c r="B11" s="38" t="s">
        <v>72</v>
      </c>
      <c r="C11" s="39"/>
      <c r="D11" s="40">
        <v>371250211</v>
      </c>
      <c r="E11" s="41">
        <v>5.918893939078531E-2</v>
      </c>
      <c r="F11" s="42">
        <v>9</v>
      </c>
      <c r="G11" s="43">
        <v>42420</v>
      </c>
      <c r="H11" s="42">
        <v>5</v>
      </c>
      <c r="I11" s="43">
        <v>3407</v>
      </c>
      <c r="J11" s="42">
        <v>8</v>
      </c>
      <c r="K11" s="43">
        <v>108966.894922219</v>
      </c>
      <c r="L11" s="42">
        <v>8</v>
      </c>
    </row>
    <row r="12" spans="1:12" ht="18.75" customHeight="1">
      <c r="B12" s="38" t="s">
        <v>73</v>
      </c>
      <c r="C12" s="39"/>
      <c r="D12" s="40">
        <v>279602222</v>
      </c>
      <c r="E12" s="41">
        <v>4.4577372567437809E-2</v>
      </c>
      <c r="F12" s="42">
        <v>10</v>
      </c>
      <c r="G12" s="43">
        <v>38128</v>
      </c>
      <c r="H12" s="42">
        <v>6</v>
      </c>
      <c r="I12" s="43">
        <v>4054</v>
      </c>
      <c r="J12" s="42">
        <v>6</v>
      </c>
      <c r="K12" s="43">
        <v>68969.467686235803</v>
      </c>
      <c r="L12" s="42">
        <v>11</v>
      </c>
    </row>
    <row r="13" spans="1:12" ht="18.75" customHeight="1">
      <c r="B13" s="38" t="s">
        <v>74</v>
      </c>
      <c r="C13" s="39"/>
      <c r="D13" s="40">
        <v>26579267</v>
      </c>
      <c r="E13" s="41">
        <v>4.2375696414472886E-3</v>
      </c>
      <c r="F13" s="42">
        <v>17</v>
      </c>
      <c r="G13" s="43">
        <v>5764</v>
      </c>
      <c r="H13" s="42">
        <v>17</v>
      </c>
      <c r="I13" s="43">
        <v>1177</v>
      </c>
      <c r="J13" s="42">
        <v>17</v>
      </c>
      <c r="K13" s="43">
        <v>22582.214953270999</v>
      </c>
      <c r="L13" s="42">
        <v>16</v>
      </c>
    </row>
    <row r="14" spans="1:12" ht="18.75" customHeight="1">
      <c r="B14" s="38" t="s">
        <v>75</v>
      </c>
      <c r="C14" s="39"/>
      <c r="D14" s="40">
        <v>1186302238</v>
      </c>
      <c r="E14" s="41">
        <v>0.1891338218367638</v>
      </c>
      <c r="F14" s="42">
        <v>1</v>
      </c>
      <c r="G14" s="43">
        <v>90393</v>
      </c>
      <c r="H14" s="42">
        <v>1</v>
      </c>
      <c r="I14" s="43">
        <v>6123</v>
      </c>
      <c r="J14" s="42">
        <v>1</v>
      </c>
      <c r="K14" s="43">
        <v>193745.26179977099</v>
      </c>
      <c r="L14" s="42">
        <v>2</v>
      </c>
    </row>
    <row r="15" spans="1:12" ht="18.75" customHeight="1">
      <c r="B15" s="38" t="s">
        <v>76</v>
      </c>
      <c r="C15" s="39"/>
      <c r="D15" s="40">
        <v>509506567</v>
      </c>
      <c r="E15" s="41">
        <v>8.123134322843549E-2</v>
      </c>
      <c r="F15" s="42">
        <v>4</v>
      </c>
      <c r="G15" s="43">
        <v>33930</v>
      </c>
      <c r="H15" s="42">
        <v>7</v>
      </c>
      <c r="I15" s="43">
        <v>4593</v>
      </c>
      <c r="J15" s="42">
        <v>5</v>
      </c>
      <c r="K15" s="43">
        <v>110931.105377749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480791517</v>
      </c>
      <c r="E16" s="41">
        <v>7.6653262721827042E-2</v>
      </c>
      <c r="F16" s="42">
        <v>5</v>
      </c>
      <c r="G16" s="43">
        <v>72964</v>
      </c>
      <c r="H16" s="42">
        <v>2</v>
      </c>
      <c r="I16" s="43">
        <v>5754</v>
      </c>
      <c r="J16" s="42">
        <v>2</v>
      </c>
      <c r="K16" s="43">
        <v>83557.788842544294</v>
      </c>
      <c r="L16" s="42">
        <v>9</v>
      </c>
    </row>
    <row r="17" spans="2:12" ht="18.75" customHeight="1">
      <c r="B17" s="38" t="s">
        <v>79</v>
      </c>
      <c r="C17" s="39"/>
      <c r="D17" s="40">
        <v>84635481</v>
      </c>
      <c r="E17" s="41">
        <v>1.3493552883715294E-2</v>
      </c>
      <c r="F17" s="42">
        <v>14</v>
      </c>
      <c r="G17" s="43">
        <v>23880</v>
      </c>
      <c r="H17" s="42">
        <v>10</v>
      </c>
      <c r="I17" s="43">
        <v>3371</v>
      </c>
      <c r="J17" s="42">
        <v>9</v>
      </c>
      <c r="K17" s="43">
        <v>25106.9359240581</v>
      </c>
      <c r="L17" s="42">
        <v>15</v>
      </c>
    </row>
    <row r="18" spans="2:12" ht="18.75" customHeight="1">
      <c r="B18" s="38" t="s">
        <v>80</v>
      </c>
      <c r="C18" s="39"/>
      <c r="D18" s="40">
        <v>763795019</v>
      </c>
      <c r="E18" s="41">
        <v>0.12177290610772128</v>
      </c>
      <c r="F18" s="42">
        <v>2</v>
      </c>
      <c r="G18" s="43">
        <v>66815</v>
      </c>
      <c r="H18" s="42">
        <v>3</v>
      </c>
      <c r="I18" s="43">
        <v>5300</v>
      </c>
      <c r="J18" s="42">
        <v>4</v>
      </c>
      <c r="K18" s="43">
        <v>144112.26773584899</v>
      </c>
      <c r="L18" s="42">
        <v>6</v>
      </c>
    </row>
    <row r="19" spans="2:12" ht="18.75" customHeight="1">
      <c r="B19" s="38" t="s">
        <v>81</v>
      </c>
      <c r="C19" s="39"/>
      <c r="D19" s="40">
        <v>456355025</v>
      </c>
      <c r="E19" s="41">
        <v>7.2757318689861475E-2</v>
      </c>
      <c r="F19" s="42">
        <v>6</v>
      </c>
      <c r="G19" s="43">
        <v>24603</v>
      </c>
      <c r="H19" s="42">
        <v>8</v>
      </c>
      <c r="I19" s="43">
        <v>2838</v>
      </c>
      <c r="J19" s="42">
        <v>11</v>
      </c>
      <c r="K19" s="43">
        <v>160801.62966878101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83</v>
      </c>
      <c r="C21" s="39" t="s">
        <v>78</v>
      </c>
      <c r="D21" s="40">
        <v>1289</v>
      </c>
      <c r="E21" s="41">
        <v>2.055070693945606E-7</v>
      </c>
      <c r="F21" s="42">
        <v>20</v>
      </c>
      <c r="G21" s="43">
        <v>2</v>
      </c>
      <c r="H21" s="42">
        <v>20</v>
      </c>
      <c r="I21" s="43">
        <v>1</v>
      </c>
      <c r="J21" s="42">
        <v>20</v>
      </c>
      <c r="K21" s="43">
        <v>1289</v>
      </c>
      <c r="L21" s="42">
        <v>20</v>
      </c>
    </row>
    <row r="22" spans="2:12" ht="18.75" customHeight="1">
      <c r="B22" s="38" t="s">
        <v>85</v>
      </c>
      <c r="C22" s="39"/>
      <c r="D22" s="40">
        <v>2234203</v>
      </c>
      <c r="E22" s="41">
        <v>3.5620210315169548E-4</v>
      </c>
      <c r="F22" s="42">
        <v>18</v>
      </c>
      <c r="G22" s="43">
        <v>483</v>
      </c>
      <c r="H22" s="42">
        <v>19</v>
      </c>
      <c r="I22" s="43">
        <v>166</v>
      </c>
      <c r="J22" s="42">
        <v>18</v>
      </c>
      <c r="K22" s="43">
        <v>13459.0542168675</v>
      </c>
      <c r="L22" s="42">
        <v>18</v>
      </c>
    </row>
    <row r="23" spans="2:12" ht="18.75" customHeight="1">
      <c r="B23" s="38" t="s">
        <v>86</v>
      </c>
      <c r="C23" s="39"/>
      <c r="D23" s="40">
        <v>102290880</v>
      </c>
      <c r="E23" s="41">
        <v>1.6308377792545129E-2</v>
      </c>
      <c r="F23" s="42">
        <v>13</v>
      </c>
      <c r="G23" s="43">
        <v>24114</v>
      </c>
      <c r="H23" s="42">
        <v>9</v>
      </c>
      <c r="I23" s="43">
        <v>3457</v>
      </c>
      <c r="J23" s="42">
        <v>7</v>
      </c>
      <c r="K23" s="43">
        <v>29589.493780734701</v>
      </c>
      <c r="L23" s="42">
        <v>14</v>
      </c>
    </row>
    <row r="24" spans="2:12" ht="18.75" customHeight="1">
      <c r="B24" s="38" t="s">
        <v>87</v>
      </c>
      <c r="C24" s="39"/>
      <c r="D24" s="40">
        <v>389151989</v>
      </c>
      <c r="E24" s="41">
        <v>6.2043044847520774E-2</v>
      </c>
      <c r="F24" s="42">
        <v>7</v>
      </c>
      <c r="G24" s="43">
        <v>12663</v>
      </c>
      <c r="H24" s="42">
        <v>15</v>
      </c>
      <c r="I24" s="43">
        <v>2414</v>
      </c>
      <c r="J24" s="42">
        <v>13</v>
      </c>
      <c r="K24" s="43">
        <v>161206.292046396</v>
      </c>
      <c r="L24" s="42">
        <v>3</v>
      </c>
    </row>
    <row r="25" spans="2:12" ht="18.75" customHeight="1">
      <c r="B25" s="38" t="s">
        <v>88</v>
      </c>
      <c r="C25" s="39"/>
      <c r="D25" s="40">
        <v>34582144</v>
      </c>
      <c r="E25" s="41">
        <v>5.5134794932666306E-3</v>
      </c>
      <c r="F25" s="42">
        <v>16</v>
      </c>
      <c r="G25" s="43">
        <v>16515</v>
      </c>
      <c r="H25" s="42">
        <v>11</v>
      </c>
      <c r="I25" s="43">
        <v>2153</v>
      </c>
      <c r="J25" s="42">
        <v>14</v>
      </c>
      <c r="K25" s="43">
        <v>16062.305620065001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500367</v>
      </c>
      <c r="E27" s="47">
        <v>7.9774209303140492E-5</v>
      </c>
      <c r="F27" s="48">
        <v>19</v>
      </c>
      <c r="G27" s="49">
        <v>655</v>
      </c>
      <c r="H27" s="48">
        <v>18</v>
      </c>
      <c r="I27" s="49">
        <v>68</v>
      </c>
      <c r="J27" s="48">
        <v>19</v>
      </c>
      <c r="K27" s="49">
        <v>7358.3382352941198</v>
      </c>
      <c r="L27" s="48">
        <v>19</v>
      </c>
    </row>
    <row r="28" spans="2:12" ht="18.75" customHeight="1" thickTop="1">
      <c r="B28" s="50" t="s">
        <v>91</v>
      </c>
      <c r="C28" s="51"/>
      <c r="D28" s="52">
        <v>6272290310</v>
      </c>
      <c r="E28" s="53"/>
      <c r="F28" s="54"/>
      <c r="G28" s="55">
        <v>187058</v>
      </c>
      <c r="H28" s="54"/>
      <c r="I28" s="55">
        <v>7314</v>
      </c>
      <c r="J28" s="54"/>
      <c r="K28" s="55">
        <v>857573.18977303803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93" priority="17" stopIfTrue="1" operator="equal">
      <formula>0</formula>
    </cfRule>
  </conditionalFormatting>
  <conditionalFormatting sqref="E6:F27">
    <cfRule type="expression" dxfId="292" priority="18" stopIfTrue="1">
      <formula>$F6&lt;=5</formula>
    </cfRule>
  </conditionalFormatting>
  <conditionalFormatting sqref="H6:H27">
    <cfRule type="expression" dxfId="291" priority="19" stopIfTrue="1">
      <formula>$H6&lt;=5</formula>
    </cfRule>
  </conditionalFormatting>
  <conditionalFormatting sqref="J6:J27">
    <cfRule type="expression" dxfId="290" priority="20" stopIfTrue="1">
      <formula>$J6&lt;=5</formula>
    </cfRule>
  </conditionalFormatting>
  <conditionalFormatting sqref="L6:L27">
    <cfRule type="expression" dxfId="289" priority="21" stopIfTrue="1">
      <formula>$L6&lt;=5</formula>
    </cfRule>
  </conditionalFormatting>
  <conditionalFormatting sqref="D7:D27">
    <cfRule type="cellIs" dxfId="288" priority="15" stopIfTrue="1" operator="equal">
      <formula>0</formula>
    </cfRule>
  </conditionalFormatting>
  <conditionalFormatting sqref="D7:D27">
    <cfRule type="expression" dxfId="287" priority="16" stopIfTrue="1">
      <formula>$F7&lt;=5</formula>
    </cfRule>
  </conditionalFormatting>
  <conditionalFormatting sqref="G7:G27">
    <cfRule type="cellIs" dxfId="286" priority="13" stopIfTrue="1" operator="equal">
      <formula>0</formula>
    </cfRule>
  </conditionalFormatting>
  <conditionalFormatting sqref="G7:G27">
    <cfRule type="expression" dxfId="285" priority="14" stopIfTrue="1">
      <formula>$H7&lt;=5</formula>
    </cfRule>
  </conditionalFormatting>
  <conditionalFormatting sqref="I7:I27">
    <cfRule type="cellIs" dxfId="284" priority="11" stopIfTrue="1" operator="equal">
      <formula>0</formula>
    </cfRule>
  </conditionalFormatting>
  <conditionalFormatting sqref="I7:I27">
    <cfRule type="expression" dxfId="283" priority="12" stopIfTrue="1">
      <formula>$J7&lt;=5</formula>
    </cfRule>
  </conditionalFormatting>
  <conditionalFormatting sqref="K7:K27">
    <cfRule type="cellIs" dxfId="282" priority="9" stopIfTrue="1" operator="equal">
      <formula>0</formula>
    </cfRule>
  </conditionalFormatting>
  <conditionalFormatting sqref="K7:K27">
    <cfRule type="expression" dxfId="281" priority="10" stopIfTrue="1">
      <formula>$L7&lt;=5</formula>
    </cfRule>
  </conditionalFormatting>
  <conditionalFormatting sqref="D6">
    <cfRule type="cellIs" dxfId="280" priority="7" stopIfTrue="1" operator="equal">
      <formula>0</formula>
    </cfRule>
  </conditionalFormatting>
  <conditionalFormatting sqref="D6">
    <cfRule type="expression" dxfId="279" priority="8" stopIfTrue="1">
      <formula>$F6&lt;=5</formula>
    </cfRule>
  </conditionalFormatting>
  <conditionalFormatting sqref="G6">
    <cfRule type="cellIs" dxfId="278" priority="5" stopIfTrue="1" operator="equal">
      <formula>0</formula>
    </cfRule>
  </conditionalFormatting>
  <conditionalFormatting sqref="G6">
    <cfRule type="expression" dxfId="277" priority="6" stopIfTrue="1">
      <formula>$H6&lt;=5</formula>
    </cfRule>
  </conditionalFormatting>
  <conditionalFormatting sqref="I6">
    <cfRule type="cellIs" dxfId="276" priority="3" stopIfTrue="1" operator="equal">
      <formula>0</formula>
    </cfRule>
  </conditionalFormatting>
  <conditionalFormatting sqref="I6">
    <cfRule type="expression" dxfId="275" priority="4" stopIfTrue="1">
      <formula>$J6&lt;=5</formula>
    </cfRule>
  </conditionalFormatting>
  <conditionalFormatting sqref="K6">
    <cfRule type="cellIs" dxfId="274" priority="1" stopIfTrue="1" operator="equal">
      <formula>0</formula>
    </cfRule>
  </conditionalFormatting>
  <conditionalFormatting sqref="K6">
    <cfRule type="expression" dxfId="27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531</v>
      </c>
    </row>
    <row r="3" spans="1:12" ht="18.75" customHeight="1">
      <c r="B3" s="31" t="s">
        <v>356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165117964</v>
      </c>
      <c r="E6" s="35">
        <v>1.892346408907632E-2</v>
      </c>
      <c r="F6" s="36">
        <v>12</v>
      </c>
      <c r="G6" s="37">
        <v>20996</v>
      </c>
      <c r="H6" s="36">
        <v>14</v>
      </c>
      <c r="I6" s="37">
        <v>4157</v>
      </c>
      <c r="J6" s="36">
        <v>12</v>
      </c>
      <c r="K6" s="37">
        <v>39720.4628337744</v>
      </c>
      <c r="L6" s="36">
        <v>13</v>
      </c>
    </row>
    <row r="7" spans="1:12" ht="18.75" customHeight="1">
      <c r="B7" s="38" t="s">
        <v>68</v>
      </c>
      <c r="C7" s="39"/>
      <c r="D7" s="40">
        <v>1099676494</v>
      </c>
      <c r="E7" s="41">
        <v>0.12602922262177574</v>
      </c>
      <c r="F7" s="42">
        <v>2</v>
      </c>
      <c r="G7" s="43">
        <v>29852</v>
      </c>
      <c r="H7" s="42">
        <v>11</v>
      </c>
      <c r="I7" s="43">
        <v>5556</v>
      </c>
      <c r="J7" s="42">
        <v>7</v>
      </c>
      <c r="K7" s="43">
        <v>197925.934845212</v>
      </c>
      <c r="L7" s="42">
        <v>1</v>
      </c>
    </row>
    <row r="8" spans="1:12" ht="18.75" customHeight="1">
      <c r="B8" s="38" t="s">
        <v>69</v>
      </c>
      <c r="C8" s="39"/>
      <c r="D8" s="40">
        <v>69050906</v>
      </c>
      <c r="E8" s="41">
        <v>7.9136291918496804E-3</v>
      </c>
      <c r="F8" s="42">
        <v>15</v>
      </c>
      <c r="G8" s="43">
        <v>9189</v>
      </c>
      <c r="H8" s="42">
        <v>16</v>
      </c>
      <c r="I8" s="43">
        <v>1649</v>
      </c>
      <c r="J8" s="42">
        <v>16</v>
      </c>
      <c r="K8" s="43">
        <v>41874.412371134</v>
      </c>
      <c r="L8" s="42">
        <v>12</v>
      </c>
    </row>
    <row r="9" spans="1:12" ht="18.75" customHeight="1">
      <c r="B9" s="38" t="s">
        <v>70</v>
      </c>
      <c r="C9" s="39"/>
      <c r="D9" s="40">
        <v>599257043</v>
      </c>
      <c r="E9" s="41">
        <v>6.8678288289313952E-2</v>
      </c>
      <c r="F9" s="42">
        <v>7</v>
      </c>
      <c r="G9" s="43">
        <v>107005</v>
      </c>
      <c r="H9" s="42">
        <v>3</v>
      </c>
      <c r="I9" s="43">
        <v>8151</v>
      </c>
      <c r="J9" s="42">
        <v>3</v>
      </c>
      <c r="K9" s="43">
        <v>73519.450742240195</v>
      </c>
      <c r="L9" s="42">
        <v>9</v>
      </c>
    </row>
    <row r="10" spans="1:12" ht="18.75" customHeight="1">
      <c r="B10" s="38" t="s">
        <v>71</v>
      </c>
      <c r="C10" s="39"/>
      <c r="D10" s="40">
        <v>178566777</v>
      </c>
      <c r="E10" s="41">
        <v>2.046477506264309E-2</v>
      </c>
      <c r="F10" s="42">
        <v>11</v>
      </c>
      <c r="G10" s="43">
        <v>25181</v>
      </c>
      <c r="H10" s="42">
        <v>12</v>
      </c>
      <c r="I10" s="43">
        <v>2462</v>
      </c>
      <c r="J10" s="42">
        <v>14</v>
      </c>
      <c r="K10" s="43">
        <v>72529.153939886295</v>
      </c>
      <c r="L10" s="42">
        <v>10</v>
      </c>
    </row>
    <row r="11" spans="1:12" ht="18.75" customHeight="1">
      <c r="B11" s="38" t="s">
        <v>72</v>
      </c>
      <c r="C11" s="39"/>
      <c r="D11" s="40">
        <v>528300480</v>
      </c>
      <c r="E11" s="41">
        <v>6.0546259894058423E-2</v>
      </c>
      <c r="F11" s="42">
        <v>8</v>
      </c>
      <c r="G11" s="43">
        <v>71035</v>
      </c>
      <c r="H11" s="42">
        <v>5</v>
      </c>
      <c r="I11" s="43">
        <v>5433</v>
      </c>
      <c r="J11" s="42">
        <v>8</v>
      </c>
      <c r="K11" s="43">
        <v>97239.182771949199</v>
      </c>
      <c r="L11" s="42">
        <v>6</v>
      </c>
    </row>
    <row r="12" spans="1:12" ht="18.75" customHeight="1">
      <c r="B12" s="38" t="s">
        <v>73</v>
      </c>
      <c r="C12" s="39"/>
      <c r="D12" s="40">
        <v>378263290</v>
      </c>
      <c r="E12" s="41">
        <v>4.3351138853255616E-2</v>
      </c>
      <c r="F12" s="42">
        <v>10</v>
      </c>
      <c r="G12" s="43">
        <v>38737</v>
      </c>
      <c r="H12" s="42">
        <v>8</v>
      </c>
      <c r="I12" s="43">
        <v>5693</v>
      </c>
      <c r="J12" s="42">
        <v>6</v>
      </c>
      <c r="K12" s="43">
        <v>66443.578078341801</v>
      </c>
      <c r="L12" s="42">
        <v>11</v>
      </c>
    </row>
    <row r="13" spans="1:12" ht="18.75" customHeight="1">
      <c r="B13" s="38" t="s">
        <v>74</v>
      </c>
      <c r="C13" s="39"/>
      <c r="D13" s="40">
        <v>32792419</v>
      </c>
      <c r="E13" s="41">
        <v>3.7581989767051876E-3</v>
      </c>
      <c r="F13" s="42">
        <v>17</v>
      </c>
      <c r="G13" s="43">
        <v>6743</v>
      </c>
      <c r="H13" s="42">
        <v>17</v>
      </c>
      <c r="I13" s="43">
        <v>1597</v>
      </c>
      <c r="J13" s="42">
        <v>17</v>
      </c>
      <c r="K13" s="43">
        <v>20533.762680025</v>
      </c>
      <c r="L13" s="42">
        <v>16</v>
      </c>
    </row>
    <row r="14" spans="1:12" ht="18.75" customHeight="1">
      <c r="B14" s="38" t="s">
        <v>75</v>
      </c>
      <c r="C14" s="39"/>
      <c r="D14" s="40">
        <v>1721691389</v>
      </c>
      <c r="E14" s="41">
        <v>0.19731569105475058</v>
      </c>
      <c r="F14" s="42">
        <v>1</v>
      </c>
      <c r="G14" s="43">
        <v>135624</v>
      </c>
      <c r="H14" s="42">
        <v>1</v>
      </c>
      <c r="I14" s="43">
        <v>9129</v>
      </c>
      <c r="J14" s="42">
        <v>1</v>
      </c>
      <c r="K14" s="43">
        <v>188595.83623617</v>
      </c>
      <c r="L14" s="42">
        <v>2</v>
      </c>
    </row>
    <row r="15" spans="1:12" ht="18.75" customHeight="1">
      <c r="B15" s="38" t="s">
        <v>76</v>
      </c>
      <c r="C15" s="39"/>
      <c r="D15" s="40">
        <v>611866581</v>
      </c>
      <c r="E15" s="41">
        <v>7.0123413542450219E-2</v>
      </c>
      <c r="F15" s="42">
        <v>6</v>
      </c>
      <c r="G15" s="43">
        <v>52004</v>
      </c>
      <c r="H15" s="42">
        <v>6</v>
      </c>
      <c r="I15" s="43">
        <v>6854</v>
      </c>
      <c r="J15" s="42">
        <v>5</v>
      </c>
      <c r="K15" s="43">
        <v>89271.459147942805</v>
      </c>
      <c r="L15" s="42">
        <v>7</v>
      </c>
    </row>
    <row r="16" spans="1:12" ht="18.75" customHeight="1">
      <c r="B16" s="38" t="s">
        <v>77</v>
      </c>
      <c r="C16" s="39" t="s">
        <v>78</v>
      </c>
      <c r="D16" s="40">
        <v>690735826</v>
      </c>
      <c r="E16" s="41">
        <v>7.9162280600489174E-2</v>
      </c>
      <c r="F16" s="42">
        <v>5</v>
      </c>
      <c r="G16" s="43">
        <v>113078</v>
      </c>
      <c r="H16" s="42">
        <v>2</v>
      </c>
      <c r="I16" s="43">
        <v>8628</v>
      </c>
      <c r="J16" s="42">
        <v>2</v>
      </c>
      <c r="K16" s="43">
        <v>80057.467083912794</v>
      </c>
      <c r="L16" s="42">
        <v>8</v>
      </c>
    </row>
    <row r="17" spans="2:12" ht="18.75" customHeight="1">
      <c r="B17" s="38" t="s">
        <v>397</v>
      </c>
      <c r="C17" s="39"/>
      <c r="D17" s="40">
        <v>124561199</v>
      </c>
      <c r="E17" s="41">
        <v>1.4275426604514026E-2</v>
      </c>
      <c r="F17" s="42">
        <v>14</v>
      </c>
      <c r="G17" s="43">
        <v>35402</v>
      </c>
      <c r="H17" s="42">
        <v>9</v>
      </c>
      <c r="I17" s="43">
        <v>4954</v>
      </c>
      <c r="J17" s="42">
        <v>9</v>
      </c>
      <c r="K17" s="43">
        <v>25143.560557125598</v>
      </c>
      <c r="L17" s="42">
        <v>15</v>
      </c>
    </row>
    <row r="18" spans="2:12" ht="18.75" customHeight="1">
      <c r="B18" s="38" t="s">
        <v>80</v>
      </c>
      <c r="C18" s="39"/>
      <c r="D18" s="40">
        <v>1068106538</v>
      </c>
      <c r="E18" s="41">
        <v>0.12241112490431769</v>
      </c>
      <c r="F18" s="42">
        <v>3</v>
      </c>
      <c r="G18" s="43">
        <v>104270</v>
      </c>
      <c r="H18" s="42">
        <v>4</v>
      </c>
      <c r="I18" s="43">
        <v>7873</v>
      </c>
      <c r="J18" s="42">
        <v>4</v>
      </c>
      <c r="K18" s="43">
        <v>135667.03137304701</v>
      </c>
      <c r="L18" s="42">
        <v>5</v>
      </c>
    </row>
    <row r="19" spans="2:12" ht="18.75" customHeight="1">
      <c r="B19" s="38" t="s">
        <v>118</v>
      </c>
      <c r="C19" s="39"/>
      <c r="D19" s="40">
        <v>765724895</v>
      </c>
      <c r="E19" s="41">
        <v>8.7756457272233773E-2</v>
      </c>
      <c r="F19" s="42">
        <v>4</v>
      </c>
      <c r="G19" s="43">
        <v>47027</v>
      </c>
      <c r="H19" s="42">
        <v>7</v>
      </c>
      <c r="I19" s="43">
        <v>4588</v>
      </c>
      <c r="J19" s="42">
        <v>11</v>
      </c>
      <c r="K19" s="43">
        <v>166897.31800348699</v>
      </c>
      <c r="L19" s="42">
        <v>3</v>
      </c>
    </row>
    <row r="20" spans="2:12" ht="18.75" customHeight="1">
      <c r="B20" s="38" t="s">
        <v>147</v>
      </c>
      <c r="C20" s="39" t="s">
        <v>78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83</v>
      </c>
      <c r="C21" s="39" t="s">
        <v>115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392</v>
      </c>
      <c r="C22" s="39"/>
      <c r="D22" s="40">
        <v>2607399</v>
      </c>
      <c r="E22" s="41">
        <v>2.9882285456471296E-4</v>
      </c>
      <c r="F22" s="42">
        <v>18</v>
      </c>
      <c r="G22" s="43">
        <v>868</v>
      </c>
      <c r="H22" s="42">
        <v>18</v>
      </c>
      <c r="I22" s="43">
        <v>194</v>
      </c>
      <c r="J22" s="42">
        <v>18</v>
      </c>
      <c r="K22" s="43">
        <v>13440.201030927799</v>
      </c>
      <c r="L22" s="42">
        <v>18</v>
      </c>
    </row>
    <row r="23" spans="2:12" ht="18.75" customHeight="1">
      <c r="B23" s="38" t="s">
        <v>398</v>
      </c>
      <c r="C23" s="39"/>
      <c r="D23" s="40">
        <v>130389256</v>
      </c>
      <c r="E23" s="41">
        <v>1.4943355306375864E-2</v>
      </c>
      <c r="F23" s="42">
        <v>13</v>
      </c>
      <c r="G23" s="43">
        <v>33786</v>
      </c>
      <c r="H23" s="42">
        <v>10</v>
      </c>
      <c r="I23" s="43">
        <v>4862</v>
      </c>
      <c r="J23" s="42">
        <v>10</v>
      </c>
      <c r="K23" s="43">
        <v>26818.028794734699</v>
      </c>
      <c r="L23" s="42">
        <v>14</v>
      </c>
    </row>
    <row r="24" spans="2:12" ht="18.75" customHeight="1">
      <c r="B24" s="38" t="s">
        <v>87</v>
      </c>
      <c r="C24" s="39"/>
      <c r="D24" s="40">
        <v>518503439</v>
      </c>
      <c r="E24" s="41">
        <v>5.9423462900614947E-2</v>
      </c>
      <c r="F24" s="42">
        <v>9</v>
      </c>
      <c r="G24" s="43">
        <v>21157</v>
      </c>
      <c r="H24" s="42">
        <v>13</v>
      </c>
      <c r="I24" s="43">
        <v>3707</v>
      </c>
      <c r="J24" s="42">
        <v>13</v>
      </c>
      <c r="K24" s="43">
        <v>139871.44294577799</v>
      </c>
      <c r="L24" s="42">
        <v>4</v>
      </c>
    </row>
    <row r="25" spans="2:12" ht="18.75" customHeight="1">
      <c r="B25" s="38" t="s">
        <v>88</v>
      </c>
      <c r="C25" s="39"/>
      <c r="D25" s="40">
        <v>39602559</v>
      </c>
      <c r="E25" s="41">
        <v>4.538680013472224E-3</v>
      </c>
      <c r="F25" s="42">
        <v>16</v>
      </c>
      <c r="G25" s="43">
        <v>13216</v>
      </c>
      <c r="H25" s="42">
        <v>15</v>
      </c>
      <c r="I25" s="43">
        <v>2067</v>
      </c>
      <c r="J25" s="42">
        <v>15</v>
      </c>
      <c r="K25" s="43">
        <v>19159.438316400599</v>
      </c>
      <c r="L25" s="42">
        <v>17</v>
      </c>
    </row>
    <row r="26" spans="2:12" ht="18.75" customHeight="1">
      <c r="B26" s="38" t="s">
        <v>399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753086</v>
      </c>
      <c r="E27" s="47">
        <v>8.6307967538808375E-5</v>
      </c>
      <c r="F27" s="48">
        <v>19</v>
      </c>
      <c r="G27" s="49">
        <v>839</v>
      </c>
      <c r="H27" s="48">
        <v>19</v>
      </c>
      <c r="I27" s="49">
        <v>98</v>
      </c>
      <c r="J27" s="48">
        <v>19</v>
      </c>
      <c r="K27" s="49">
        <v>7684.5510204081602</v>
      </c>
      <c r="L27" s="48">
        <v>19</v>
      </c>
    </row>
    <row r="28" spans="2:12" ht="18.75" customHeight="1" thickTop="1">
      <c r="B28" s="50" t="s">
        <v>127</v>
      </c>
      <c r="C28" s="51"/>
      <c r="D28" s="52">
        <v>8725567540</v>
      </c>
      <c r="E28" s="53"/>
      <c r="F28" s="54"/>
      <c r="G28" s="55">
        <v>283186</v>
      </c>
      <c r="H28" s="54"/>
      <c r="I28" s="55">
        <v>11059</v>
      </c>
      <c r="J28" s="54"/>
      <c r="K28" s="55">
        <v>789001.49561443203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72" priority="17" stopIfTrue="1" operator="equal">
      <formula>0</formula>
    </cfRule>
  </conditionalFormatting>
  <conditionalFormatting sqref="E6:F27">
    <cfRule type="expression" dxfId="271" priority="18" stopIfTrue="1">
      <formula>$F6&lt;=5</formula>
    </cfRule>
  </conditionalFormatting>
  <conditionalFormatting sqref="H6:H27">
    <cfRule type="expression" dxfId="270" priority="19" stopIfTrue="1">
      <formula>$H6&lt;=5</formula>
    </cfRule>
  </conditionalFormatting>
  <conditionalFormatting sqref="J6:J27">
    <cfRule type="expression" dxfId="269" priority="20" stopIfTrue="1">
      <formula>$J6&lt;=5</formula>
    </cfRule>
  </conditionalFormatting>
  <conditionalFormatting sqref="L6:L27">
    <cfRule type="expression" dxfId="268" priority="21" stopIfTrue="1">
      <formula>$L6&lt;=5</formula>
    </cfRule>
  </conditionalFormatting>
  <conditionalFormatting sqref="D7:D27">
    <cfRule type="cellIs" dxfId="267" priority="15" stopIfTrue="1" operator="equal">
      <formula>0</formula>
    </cfRule>
  </conditionalFormatting>
  <conditionalFormatting sqref="D7:D27">
    <cfRule type="expression" dxfId="266" priority="16" stopIfTrue="1">
      <formula>$F7&lt;=5</formula>
    </cfRule>
  </conditionalFormatting>
  <conditionalFormatting sqref="G7:G27">
    <cfRule type="cellIs" dxfId="265" priority="13" stopIfTrue="1" operator="equal">
      <formula>0</formula>
    </cfRule>
  </conditionalFormatting>
  <conditionalFormatting sqref="G7:G27">
    <cfRule type="expression" dxfId="264" priority="14" stopIfTrue="1">
      <formula>$H7&lt;=5</formula>
    </cfRule>
  </conditionalFormatting>
  <conditionalFormatting sqref="I7:I27">
    <cfRule type="cellIs" dxfId="263" priority="11" stopIfTrue="1" operator="equal">
      <formula>0</formula>
    </cfRule>
  </conditionalFormatting>
  <conditionalFormatting sqref="I7:I27">
    <cfRule type="expression" dxfId="262" priority="12" stopIfTrue="1">
      <formula>$J7&lt;=5</formula>
    </cfRule>
  </conditionalFormatting>
  <conditionalFormatting sqref="K7:K27">
    <cfRule type="cellIs" dxfId="261" priority="9" stopIfTrue="1" operator="equal">
      <formula>0</formula>
    </cfRule>
  </conditionalFormatting>
  <conditionalFormatting sqref="K7:K27">
    <cfRule type="expression" dxfId="260" priority="10" stopIfTrue="1">
      <formula>$L7&lt;=5</formula>
    </cfRule>
  </conditionalFormatting>
  <conditionalFormatting sqref="D6">
    <cfRule type="cellIs" dxfId="259" priority="7" stopIfTrue="1" operator="equal">
      <formula>0</formula>
    </cfRule>
  </conditionalFormatting>
  <conditionalFormatting sqref="D6">
    <cfRule type="expression" dxfId="258" priority="8" stopIfTrue="1">
      <formula>$F6&lt;=5</formula>
    </cfRule>
  </conditionalFormatting>
  <conditionalFormatting sqref="G6">
    <cfRule type="cellIs" dxfId="257" priority="5" stopIfTrue="1" operator="equal">
      <formula>0</formula>
    </cfRule>
  </conditionalFormatting>
  <conditionalFormatting sqref="G6">
    <cfRule type="expression" dxfId="256" priority="6" stopIfTrue="1">
      <formula>$H6&lt;=5</formula>
    </cfRule>
  </conditionalFormatting>
  <conditionalFormatting sqref="I6">
    <cfRule type="cellIs" dxfId="255" priority="3" stopIfTrue="1" operator="equal">
      <formula>0</formula>
    </cfRule>
  </conditionalFormatting>
  <conditionalFormatting sqref="I6">
    <cfRule type="expression" dxfId="254" priority="4" stopIfTrue="1">
      <formula>$J6&lt;=5</formula>
    </cfRule>
  </conditionalFormatting>
  <conditionalFormatting sqref="K6">
    <cfRule type="cellIs" dxfId="253" priority="1" stopIfTrue="1" operator="equal">
      <formula>0</formula>
    </cfRule>
  </conditionalFormatting>
  <conditionalFormatting sqref="K6">
    <cfRule type="expression" dxfId="25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532</v>
      </c>
    </row>
    <row r="3" spans="1:12" ht="18.75" customHeight="1">
      <c r="B3" s="31" t="s">
        <v>56</v>
      </c>
      <c r="C3" s="31"/>
    </row>
    <row r="4" spans="1:12" ht="24.95" customHeight="1">
      <c r="B4" s="76" t="s">
        <v>400</v>
      </c>
      <c r="C4" s="77"/>
      <c r="D4" s="80" t="s">
        <v>401</v>
      </c>
      <c r="E4" s="80"/>
      <c r="F4" s="80"/>
      <c r="G4" s="80" t="s">
        <v>402</v>
      </c>
      <c r="H4" s="80"/>
      <c r="I4" s="80" t="s">
        <v>60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63</v>
      </c>
      <c r="F5" s="63" t="s">
        <v>64</v>
      </c>
      <c r="G5" s="61" t="s">
        <v>546</v>
      </c>
      <c r="H5" s="64" t="s">
        <v>403</v>
      </c>
      <c r="I5" s="61" t="s">
        <v>65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122969594</v>
      </c>
      <c r="E6" s="35">
        <v>1.7540383106881562E-2</v>
      </c>
      <c r="F6" s="36">
        <v>13</v>
      </c>
      <c r="G6" s="37">
        <v>14044</v>
      </c>
      <c r="H6" s="36">
        <v>14</v>
      </c>
      <c r="I6" s="37">
        <v>2989</v>
      </c>
      <c r="J6" s="36">
        <v>12</v>
      </c>
      <c r="K6" s="37">
        <v>41140.713951154197</v>
      </c>
      <c r="L6" s="36">
        <v>13</v>
      </c>
    </row>
    <row r="7" spans="1:12" ht="18.75" customHeight="1">
      <c r="B7" s="38" t="s">
        <v>404</v>
      </c>
      <c r="C7" s="39"/>
      <c r="D7" s="40">
        <v>832013662</v>
      </c>
      <c r="E7" s="41">
        <v>0.11867843022755255</v>
      </c>
      <c r="F7" s="42">
        <v>3</v>
      </c>
      <c r="G7" s="43">
        <v>17726</v>
      </c>
      <c r="H7" s="42">
        <v>11</v>
      </c>
      <c r="I7" s="43">
        <v>3756</v>
      </c>
      <c r="J7" s="42">
        <v>9</v>
      </c>
      <c r="K7" s="43">
        <v>221515.884451544</v>
      </c>
      <c r="L7" s="42">
        <v>1</v>
      </c>
    </row>
    <row r="8" spans="1:12" ht="18.75" customHeight="1">
      <c r="B8" s="38" t="s">
        <v>106</v>
      </c>
      <c r="C8" s="39"/>
      <c r="D8" s="40">
        <v>75230066</v>
      </c>
      <c r="E8" s="41">
        <v>1.0730816748048993E-2</v>
      </c>
      <c r="F8" s="42">
        <v>15</v>
      </c>
      <c r="G8" s="43">
        <v>6293</v>
      </c>
      <c r="H8" s="42">
        <v>16</v>
      </c>
      <c r="I8" s="43">
        <v>1369</v>
      </c>
      <c r="J8" s="42">
        <v>16</v>
      </c>
      <c r="K8" s="43">
        <v>54952.5682980278</v>
      </c>
      <c r="L8" s="42">
        <v>12</v>
      </c>
    </row>
    <row r="9" spans="1:12" ht="18.75" customHeight="1">
      <c r="B9" s="38" t="s">
        <v>370</v>
      </c>
      <c r="C9" s="39"/>
      <c r="D9" s="40">
        <v>469632387</v>
      </c>
      <c r="E9" s="41">
        <v>6.6988364516998106E-2</v>
      </c>
      <c r="F9" s="42">
        <v>8</v>
      </c>
      <c r="G9" s="43">
        <v>73102</v>
      </c>
      <c r="H9" s="42">
        <v>4</v>
      </c>
      <c r="I9" s="43">
        <v>5940</v>
      </c>
      <c r="J9" s="42">
        <v>4</v>
      </c>
      <c r="K9" s="43">
        <v>79062.691414141402</v>
      </c>
      <c r="L9" s="42">
        <v>9</v>
      </c>
    </row>
    <row r="10" spans="1:12" ht="18.75" customHeight="1">
      <c r="B10" s="38" t="s">
        <v>108</v>
      </c>
      <c r="C10" s="39"/>
      <c r="D10" s="40">
        <v>219942166</v>
      </c>
      <c r="E10" s="41">
        <v>3.1372550949443162E-2</v>
      </c>
      <c r="F10" s="42">
        <v>11</v>
      </c>
      <c r="G10" s="43">
        <v>17374</v>
      </c>
      <c r="H10" s="42">
        <v>12</v>
      </c>
      <c r="I10" s="43">
        <v>1789</v>
      </c>
      <c r="J10" s="42">
        <v>15</v>
      </c>
      <c r="K10" s="43">
        <v>122941.40078256</v>
      </c>
      <c r="L10" s="42">
        <v>7</v>
      </c>
    </row>
    <row r="11" spans="1:12" ht="18.75" customHeight="1">
      <c r="B11" s="38" t="s">
        <v>109</v>
      </c>
      <c r="C11" s="39"/>
      <c r="D11" s="40">
        <v>494200421</v>
      </c>
      <c r="E11" s="41">
        <v>7.0492748930456386E-2</v>
      </c>
      <c r="F11" s="42">
        <v>5</v>
      </c>
      <c r="G11" s="43">
        <v>48633</v>
      </c>
      <c r="H11" s="42">
        <v>5</v>
      </c>
      <c r="I11" s="43">
        <v>3994</v>
      </c>
      <c r="J11" s="42">
        <v>7</v>
      </c>
      <c r="K11" s="43">
        <v>123735.70881322</v>
      </c>
      <c r="L11" s="42">
        <v>6</v>
      </c>
    </row>
    <row r="12" spans="1:12" ht="18.75" customHeight="1">
      <c r="B12" s="38" t="s">
        <v>110</v>
      </c>
      <c r="C12" s="39"/>
      <c r="D12" s="40">
        <v>273323949</v>
      </c>
      <c r="E12" s="41">
        <v>3.8986928571511405E-2</v>
      </c>
      <c r="F12" s="42">
        <v>10</v>
      </c>
      <c r="G12" s="43">
        <v>20903</v>
      </c>
      <c r="H12" s="42">
        <v>10</v>
      </c>
      <c r="I12" s="43">
        <v>4129</v>
      </c>
      <c r="J12" s="42">
        <v>6</v>
      </c>
      <c r="K12" s="43">
        <v>66196.161055945704</v>
      </c>
      <c r="L12" s="42">
        <v>11</v>
      </c>
    </row>
    <row r="13" spans="1:12" ht="18.75" customHeight="1">
      <c r="B13" s="38" t="s">
        <v>111</v>
      </c>
      <c r="C13" s="39"/>
      <c r="D13" s="40">
        <v>25414008</v>
      </c>
      <c r="E13" s="41">
        <v>3.6250541463229754E-3</v>
      </c>
      <c r="F13" s="42">
        <v>17</v>
      </c>
      <c r="G13" s="43">
        <v>4024</v>
      </c>
      <c r="H13" s="42">
        <v>17</v>
      </c>
      <c r="I13" s="43">
        <v>1137</v>
      </c>
      <c r="J13" s="42">
        <v>17</v>
      </c>
      <c r="K13" s="43">
        <v>22351.810026385199</v>
      </c>
      <c r="L13" s="42">
        <v>16</v>
      </c>
    </row>
    <row r="14" spans="1:12" ht="18.75" customHeight="1">
      <c r="B14" s="38" t="s">
        <v>222</v>
      </c>
      <c r="C14" s="39"/>
      <c r="D14" s="40">
        <v>1375205531</v>
      </c>
      <c r="E14" s="41">
        <v>0.19615931938786824</v>
      </c>
      <c r="F14" s="42">
        <v>1</v>
      </c>
      <c r="G14" s="43">
        <v>96107</v>
      </c>
      <c r="H14" s="42">
        <v>1</v>
      </c>
      <c r="I14" s="43">
        <v>6825</v>
      </c>
      <c r="J14" s="42">
        <v>1</v>
      </c>
      <c r="K14" s="43">
        <v>201495.315897436</v>
      </c>
      <c r="L14" s="42">
        <v>2</v>
      </c>
    </row>
    <row r="15" spans="1:12" ht="18.75" customHeight="1">
      <c r="B15" s="38" t="s">
        <v>405</v>
      </c>
      <c r="C15" s="39"/>
      <c r="D15" s="40">
        <v>476493449</v>
      </c>
      <c r="E15" s="41">
        <v>6.7967026412881631E-2</v>
      </c>
      <c r="F15" s="42">
        <v>7</v>
      </c>
      <c r="G15" s="43">
        <v>33061</v>
      </c>
      <c r="H15" s="42">
        <v>6</v>
      </c>
      <c r="I15" s="43">
        <v>5004</v>
      </c>
      <c r="J15" s="42">
        <v>5</v>
      </c>
      <c r="K15" s="43">
        <v>95222.5117905675</v>
      </c>
      <c r="L15" s="42">
        <v>8</v>
      </c>
    </row>
    <row r="16" spans="1:12" ht="18.75" customHeight="1">
      <c r="B16" s="38" t="s">
        <v>406</v>
      </c>
      <c r="C16" s="39" t="s">
        <v>407</v>
      </c>
      <c r="D16" s="40">
        <v>486711901</v>
      </c>
      <c r="E16" s="41">
        <v>6.9424586424336826E-2</v>
      </c>
      <c r="F16" s="42">
        <v>6</v>
      </c>
      <c r="G16" s="43">
        <v>75023</v>
      </c>
      <c r="H16" s="42">
        <v>2</v>
      </c>
      <c r="I16" s="43">
        <v>6262</v>
      </c>
      <c r="J16" s="42">
        <v>2</v>
      </c>
      <c r="K16" s="43">
        <v>77724.672788246593</v>
      </c>
      <c r="L16" s="42">
        <v>10</v>
      </c>
    </row>
    <row r="17" spans="2:12" ht="18.75" customHeight="1">
      <c r="B17" s="38" t="s">
        <v>408</v>
      </c>
      <c r="C17" s="39"/>
      <c r="D17" s="40">
        <v>119476479</v>
      </c>
      <c r="E17" s="41">
        <v>1.7042125177068483E-2</v>
      </c>
      <c r="F17" s="42">
        <v>14</v>
      </c>
      <c r="G17" s="43">
        <v>23012</v>
      </c>
      <c r="H17" s="42">
        <v>9</v>
      </c>
      <c r="I17" s="43">
        <v>3656</v>
      </c>
      <c r="J17" s="42">
        <v>10</v>
      </c>
      <c r="K17" s="43">
        <v>32679.562089715499</v>
      </c>
      <c r="L17" s="42">
        <v>15</v>
      </c>
    </row>
    <row r="18" spans="2:12" ht="18.75" customHeight="1">
      <c r="B18" s="38" t="s">
        <v>117</v>
      </c>
      <c r="C18" s="39"/>
      <c r="D18" s="40">
        <v>842361069</v>
      </c>
      <c r="E18" s="41">
        <v>0.12015438438043712</v>
      </c>
      <c r="F18" s="42">
        <v>2</v>
      </c>
      <c r="G18" s="43">
        <v>74875</v>
      </c>
      <c r="H18" s="42">
        <v>3</v>
      </c>
      <c r="I18" s="43">
        <v>5990</v>
      </c>
      <c r="J18" s="42">
        <v>3</v>
      </c>
      <c r="K18" s="43">
        <v>140627.891318865</v>
      </c>
      <c r="L18" s="42">
        <v>5</v>
      </c>
    </row>
    <row r="19" spans="2:12" ht="18.75" customHeight="1">
      <c r="B19" s="38" t="s">
        <v>144</v>
      </c>
      <c r="C19" s="39"/>
      <c r="D19" s="40">
        <v>553961117</v>
      </c>
      <c r="E19" s="41">
        <v>7.9017014714190564E-2</v>
      </c>
      <c r="F19" s="42">
        <v>4</v>
      </c>
      <c r="G19" s="43">
        <v>26702</v>
      </c>
      <c r="H19" s="42">
        <v>7</v>
      </c>
      <c r="I19" s="43">
        <v>3254</v>
      </c>
      <c r="J19" s="42">
        <v>11</v>
      </c>
      <c r="K19" s="43">
        <v>170240.04824830999</v>
      </c>
      <c r="L19" s="42">
        <v>3</v>
      </c>
    </row>
    <row r="20" spans="2:12" ht="18.75" customHeight="1">
      <c r="B20" s="38" t="s">
        <v>82</v>
      </c>
      <c r="C20" s="39" t="s">
        <v>142</v>
      </c>
      <c r="D20" s="40">
        <v>2500</v>
      </c>
      <c r="E20" s="41">
        <v>3.5660000444665939E-7</v>
      </c>
      <c r="F20" s="42">
        <v>20</v>
      </c>
      <c r="G20" s="43">
        <v>2</v>
      </c>
      <c r="H20" s="42">
        <v>20</v>
      </c>
      <c r="I20" s="43">
        <v>1</v>
      </c>
      <c r="J20" s="42">
        <v>20</v>
      </c>
      <c r="K20" s="43">
        <v>2500</v>
      </c>
      <c r="L20" s="42">
        <v>20</v>
      </c>
    </row>
    <row r="21" spans="2:12" ht="18.75" customHeight="1">
      <c r="B21" s="38" t="s">
        <v>225</v>
      </c>
      <c r="C21" s="39" t="s">
        <v>78</v>
      </c>
      <c r="D21" s="40">
        <v>1006</v>
      </c>
      <c r="E21" s="41">
        <v>1.4349584178933575E-7</v>
      </c>
      <c r="F21" s="42">
        <v>21</v>
      </c>
      <c r="G21" s="43">
        <v>1</v>
      </c>
      <c r="H21" s="42">
        <v>21</v>
      </c>
      <c r="I21" s="43">
        <v>1</v>
      </c>
      <c r="J21" s="42">
        <v>20</v>
      </c>
      <c r="K21" s="43">
        <v>1006</v>
      </c>
      <c r="L21" s="42">
        <v>21</v>
      </c>
    </row>
    <row r="22" spans="2:12" ht="18.75" customHeight="1">
      <c r="B22" s="38" t="s">
        <v>226</v>
      </c>
      <c r="C22" s="39"/>
      <c r="D22" s="40">
        <v>4044316</v>
      </c>
      <c r="E22" s="41">
        <v>5.7688124143347836E-4</v>
      </c>
      <c r="F22" s="42">
        <v>18</v>
      </c>
      <c r="G22" s="43">
        <v>1340</v>
      </c>
      <c r="H22" s="42">
        <v>18</v>
      </c>
      <c r="I22" s="43">
        <v>292</v>
      </c>
      <c r="J22" s="42">
        <v>18</v>
      </c>
      <c r="K22" s="43">
        <v>13850.397260274</v>
      </c>
      <c r="L22" s="42">
        <v>18</v>
      </c>
    </row>
    <row r="23" spans="2:12" ht="18.75" customHeight="1">
      <c r="B23" s="38" t="s">
        <v>86</v>
      </c>
      <c r="C23" s="39"/>
      <c r="D23" s="40">
        <v>152210821</v>
      </c>
      <c r="E23" s="41">
        <v>2.1711351778171871E-2</v>
      </c>
      <c r="F23" s="42">
        <v>12</v>
      </c>
      <c r="G23" s="43">
        <v>24178</v>
      </c>
      <c r="H23" s="42">
        <v>8</v>
      </c>
      <c r="I23" s="43">
        <v>3930</v>
      </c>
      <c r="J23" s="42">
        <v>8</v>
      </c>
      <c r="K23" s="43">
        <v>38730.488804071203</v>
      </c>
      <c r="L23" s="42">
        <v>14</v>
      </c>
    </row>
    <row r="24" spans="2:12" ht="18.75" customHeight="1">
      <c r="B24" s="38" t="s">
        <v>150</v>
      </c>
      <c r="C24" s="39"/>
      <c r="D24" s="40">
        <v>445614397</v>
      </c>
      <c r="E24" s="41">
        <v>6.3562438380678182E-2</v>
      </c>
      <c r="F24" s="42">
        <v>9</v>
      </c>
      <c r="G24" s="43">
        <v>15074</v>
      </c>
      <c r="H24" s="42">
        <v>13</v>
      </c>
      <c r="I24" s="43">
        <v>2783</v>
      </c>
      <c r="J24" s="42">
        <v>13</v>
      </c>
      <c r="K24" s="43">
        <v>160120.15702479301</v>
      </c>
      <c r="L24" s="42">
        <v>4</v>
      </c>
    </row>
    <row r="25" spans="2:12" ht="18.75" customHeight="1">
      <c r="B25" s="38" t="s">
        <v>88</v>
      </c>
      <c r="C25" s="39"/>
      <c r="D25" s="40">
        <v>40311864</v>
      </c>
      <c r="E25" s="41">
        <v>5.7500843526612517E-3</v>
      </c>
      <c r="F25" s="42">
        <v>16</v>
      </c>
      <c r="G25" s="43">
        <v>10360</v>
      </c>
      <c r="H25" s="42">
        <v>15</v>
      </c>
      <c r="I25" s="43">
        <v>2117</v>
      </c>
      <c r="J25" s="42">
        <v>14</v>
      </c>
      <c r="K25" s="43">
        <v>19041.976381672201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1535407</v>
      </c>
      <c r="E27" s="47">
        <v>2.1901045721097281E-4</v>
      </c>
      <c r="F27" s="48">
        <v>19</v>
      </c>
      <c r="G27" s="49">
        <v>909</v>
      </c>
      <c r="H27" s="48">
        <v>19</v>
      </c>
      <c r="I27" s="49">
        <v>176</v>
      </c>
      <c r="J27" s="48">
        <v>19</v>
      </c>
      <c r="K27" s="49">
        <v>8723.9034090909099</v>
      </c>
      <c r="L27" s="48">
        <v>19</v>
      </c>
    </row>
    <row r="28" spans="2:12" ht="18.75" customHeight="1" thickTop="1">
      <c r="B28" s="50" t="s">
        <v>91</v>
      </c>
      <c r="C28" s="51"/>
      <c r="D28" s="52">
        <v>7010656110</v>
      </c>
      <c r="E28" s="53"/>
      <c r="F28" s="54"/>
      <c r="G28" s="55">
        <v>194326</v>
      </c>
      <c r="H28" s="54"/>
      <c r="I28" s="55">
        <v>8123</v>
      </c>
      <c r="J28" s="54"/>
      <c r="K28" s="55">
        <v>863062.42890557705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51" priority="17" stopIfTrue="1" operator="equal">
      <formula>0</formula>
    </cfRule>
  </conditionalFormatting>
  <conditionalFormatting sqref="E6:F27">
    <cfRule type="expression" dxfId="250" priority="18" stopIfTrue="1">
      <formula>$F6&lt;=5</formula>
    </cfRule>
  </conditionalFormatting>
  <conditionalFormatting sqref="H6:H27">
    <cfRule type="expression" dxfId="249" priority="19" stopIfTrue="1">
      <formula>$H6&lt;=5</formula>
    </cfRule>
  </conditionalFormatting>
  <conditionalFormatting sqref="J6:J27">
    <cfRule type="expression" dxfId="248" priority="20" stopIfTrue="1">
      <formula>$J6&lt;=5</formula>
    </cfRule>
  </conditionalFormatting>
  <conditionalFormatting sqref="L6:L27">
    <cfRule type="expression" dxfId="247" priority="21" stopIfTrue="1">
      <formula>$L6&lt;=5</formula>
    </cfRule>
  </conditionalFormatting>
  <conditionalFormatting sqref="D7:D27">
    <cfRule type="cellIs" dxfId="246" priority="15" stopIfTrue="1" operator="equal">
      <formula>0</formula>
    </cfRule>
  </conditionalFormatting>
  <conditionalFormatting sqref="D7:D27">
    <cfRule type="expression" dxfId="245" priority="16" stopIfTrue="1">
      <formula>$F7&lt;=5</formula>
    </cfRule>
  </conditionalFormatting>
  <conditionalFormatting sqref="G7:G27">
    <cfRule type="cellIs" dxfId="244" priority="13" stopIfTrue="1" operator="equal">
      <formula>0</formula>
    </cfRule>
  </conditionalFormatting>
  <conditionalFormatting sqref="G7:G27">
    <cfRule type="expression" dxfId="243" priority="14" stopIfTrue="1">
      <formula>$H7&lt;=5</formula>
    </cfRule>
  </conditionalFormatting>
  <conditionalFormatting sqref="I7:I27">
    <cfRule type="cellIs" dxfId="242" priority="11" stopIfTrue="1" operator="equal">
      <formula>0</formula>
    </cfRule>
  </conditionalFormatting>
  <conditionalFormatting sqref="I7:I27">
    <cfRule type="expression" dxfId="241" priority="12" stopIfTrue="1">
      <formula>$J7&lt;=5</formula>
    </cfRule>
  </conditionalFormatting>
  <conditionalFormatting sqref="K7:K27">
    <cfRule type="cellIs" dxfId="240" priority="9" stopIfTrue="1" operator="equal">
      <formula>0</formula>
    </cfRule>
  </conditionalFormatting>
  <conditionalFormatting sqref="K7:K27">
    <cfRule type="expression" dxfId="239" priority="10" stopIfTrue="1">
      <formula>$L7&lt;=5</formula>
    </cfRule>
  </conditionalFormatting>
  <conditionalFormatting sqref="D6">
    <cfRule type="cellIs" dxfId="238" priority="7" stopIfTrue="1" operator="equal">
      <formula>0</formula>
    </cfRule>
  </conditionalFormatting>
  <conditionalFormatting sqref="D6">
    <cfRule type="expression" dxfId="237" priority="8" stopIfTrue="1">
      <formula>$F6&lt;=5</formula>
    </cfRule>
  </conditionalFormatting>
  <conditionalFormatting sqref="G6">
    <cfRule type="cellIs" dxfId="236" priority="5" stopIfTrue="1" operator="equal">
      <formula>0</formula>
    </cfRule>
  </conditionalFormatting>
  <conditionalFormatting sqref="G6">
    <cfRule type="expression" dxfId="235" priority="6" stopIfTrue="1">
      <formula>$H6&lt;=5</formula>
    </cfRule>
  </conditionalFormatting>
  <conditionalFormatting sqref="I6">
    <cfRule type="cellIs" dxfId="234" priority="3" stopIfTrue="1" operator="equal">
      <formula>0</formula>
    </cfRule>
  </conditionalFormatting>
  <conditionalFormatting sqref="I6">
    <cfRule type="expression" dxfId="233" priority="4" stopIfTrue="1">
      <formula>$J6&lt;=5</formula>
    </cfRule>
  </conditionalFormatting>
  <conditionalFormatting sqref="K6">
    <cfRule type="cellIs" dxfId="232" priority="1" stopIfTrue="1" operator="equal">
      <formula>0</formula>
    </cfRule>
  </conditionalFormatting>
  <conditionalFormatting sqref="K6">
    <cfRule type="expression" dxfId="23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533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149804130</v>
      </c>
      <c r="E6" s="35">
        <v>1.8591864679976741E-2</v>
      </c>
      <c r="F6" s="36">
        <v>12</v>
      </c>
      <c r="G6" s="37">
        <v>16127</v>
      </c>
      <c r="H6" s="36">
        <v>13</v>
      </c>
      <c r="I6" s="37">
        <v>3411</v>
      </c>
      <c r="J6" s="36">
        <v>12</v>
      </c>
      <c r="K6" s="37">
        <v>43917.950747581403</v>
      </c>
      <c r="L6" s="36">
        <v>12</v>
      </c>
    </row>
    <row r="7" spans="1:12" ht="18.75" customHeight="1">
      <c r="B7" s="38" t="s">
        <v>68</v>
      </c>
      <c r="C7" s="39"/>
      <c r="D7" s="40">
        <v>789061723</v>
      </c>
      <c r="E7" s="41">
        <v>9.7928733861778652E-2</v>
      </c>
      <c r="F7" s="42">
        <v>3</v>
      </c>
      <c r="G7" s="43">
        <v>23473</v>
      </c>
      <c r="H7" s="42">
        <v>11</v>
      </c>
      <c r="I7" s="43">
        <v>4564</v>
      </c>
      <c r="J7" s="42">
        <v>6</v>
      </c>
      <c r="K7" s="43">
        <v>172888.195223488</v>
      </c>
      <c r="L7" s="42">
        <v>4</v>
      </c>
    </row>
    <row r="8" spans="1:12" ht="18.75" customHeight="1">
      <c r="B8" s="38" t="s">
        <v>69</v>
      </c>
      <c r="C8" s="39"/>
      <c r="D8" s="40">
        <v>74610497</v>
      </c>
      <c r="E8" s="41">
        <v>9.2597464698056763E-3</v>
      </c>
      <c r="F8" s="42">
        <v>15</v>
      </c>
      <c r="G8" s="43">
        <v>9075</v>
      </c>
      <c r="H8" s="42">
        <v>16</v>
      </c>
      <c r="I8" s="43">
        <v>1918</v>
      </c>
      <c r="J8" s="42">
        <v>16</v>
      </c>
      <c r="K8" s="43">
        <v>38900.154848800797</v>
      </c>
      <c r="L8" s="42">
        <v>13</v>
      </c>
    </row>
    <row r="9" spans="1:12" ht="18.75" customHeight="1">
      <c r="B9" s="38" t="s">
        <v>70</v>
      </c>
      <c r="C9" s="39"/>
      <c r="D9" s="40">
        <v>462087505</v>
      </c>
      <c r="E9" s="41">
        <v>5.7348674988253502E-2</v>
      </c>
      <c r="F9" s="42">
        <v>9</v>
      </c>
      <c r="G9" s="43">
        <v>78675</v>
      </c>
      <c r="H9" s="42">
        <v>3</v>
      </c>
      <c r="I9" s="43">
        <v>6560</v>
      </c>
      <c r="J9" s="42">
        <v>3</v>
      </c>
      <c r="K9" s="43">
        <v>70440.168445121904</v>
      </c>
      <c r="L9" s="42">
        <v>10</v>
      </c>
    </row>
    <row r="10" spans="1:12" ht="18.75" customHeight="1">
      <c r="B10" s="38" t="s">
        <v>71</v>
      </c>
      <c r="C10" s="39"/>
      <c r="D10" s="40">
        <v>305526305</v>
      </c>
      <c r="E10" s="41">
        <v>3.7918205050376796E-2</v>
      </c>
      <c r="F10" s="42">
        <v>10</v>
      </c>
      <c r="G10" s="43">
        <v>17946</v>
      </c>
      <c r="H10" s="42">
        <v>12</v>
      </c>
      <c r="I10" s="43">
        <v>1996</v>
      </c>
      <c r="J10" s="42">
        <v>15</v>
      </c>
      <c r="K10" s="43">
        <v>153069.29108216401</v>
      </c>
      <c r="L10" s="42">
        <v>7</v>
      </c>
    </row>
    <row r="11" spans="1:12" ht="18.75" customHeight="1">
      <c r="B11" s="38" t="s">
        <v>72</v>
      </c>
      <c r="C11" s="39"/>
      <c r="D11" s="40">
        <v>653611812</v>
      </c>
      <c r="E11" s="41">
        <v>8.111834007472557E-2</v>
      </c>
      <c r="F11" s="42">
        <v>5</v>
      </c>
      <c r="G11" s="43">
        <v>51120</v>
      </c>
      <c r="H11" s="42">
        <v>5</v>
      </c>
      <c r="I11" s="43">
        <v>4201</v>
      </c>
      <c r="J11" s="42">
        <v>7</v>
      </c>
      <c r="K11" s="43">
        <v>155584.815996191</v>
      </c>
      <c r="L11" s="42">
        <v>5</v>
      </c>
    </row>
    <row r="12" spans="1:12" ht="18.75" customHeight="1">
      <c r="B12" s="38" t="s">
        <v>73</v>
      </c>
      <c r="C12" s="39"/>
      <c r="D12" s="40">
        <v>262211039</v>
      </c>
      <c r="E12" s="41">
        <v>3.2542441618159022E-2</v>
      </c>
      <c r="F12" s="42">
        <v>11</v>
      </c>
      <c r="G12" s="43">
        <v>26047</v>
      </c>
      <c r="H12" s="42">
        <v>8</v>
      </c>
      <c r="I12" s="43">
        <v>3976</v>
      </c>
      <c r="J12" s="42">
        <v>8</v>
      </c>
      <c r="K12" s="43">
        <v>65948.450452716294</v>
      </c>
      <c r="L12" s="42">
        <v>11</v>
      </c>
    </row>
    <row r="13" spans="1:12" ht="18.75" customHeight="1">
      <c r="B13" s="38" t="s">
        <v>74</v>
      </c>
      <c r="C13" s="39"/>
      <c r="D13" s="40">
        <v>30140993</v>
      </c>
      <c r="E13" s="41">
        <v>3.740733070417526E-3</v>
      </c>
      <c r="F13" s="42">
        <v>17</v>
      </c>
      <c r="G13" s="43">
        <v>5994</v>
      </c>
      <c r="H13" s="42">
        <v>17</v>
      </c>
      <c r="I13" s="43">
        <v>1363</v>
      </c>
      <c r="J13" s="42">
        <v>17</v>
      </c>
      <c r="K13" s="43">
        <v>22113.714600146701</v>
      </c>
      <c r="L13" s="42">
        <v>18</v>
      </c>
    </row>
    <row r="14" spans="1:12" ht="18.75" customHeight="1">
      <c r="B14" s="38" t="s">
        <v>75</v>
      </c>
      <c r="C14" s="39"/>
      <c r="D14" s="40">
        <v>1582106824</v>
      </c>
      <c r="E14" s="41">
        <v>0.19635183610141976</v>
      </c>
      <c r="F14" s="42">
        <v>1</v>
      </c>
      <c r="G14" s="43">
        <v>101950</v>
      </c>
      <c r="H14" s="42">
        <v>1</v>
      </c>
      <c r="I14" s="43">
        <v>7255</v>
      </c>
      <c r="J14" s="42">
        <v>1</v>
      </c>
      <c r="K14" s="43">
        <v>218071.23694004101</v>
      </c>
      <c r="L14" s="42">
        <v>1</v>
      </c>
    </row>
    <row r="15" spans="1:12" ht="18.75" customHeight="1">
      <c r="B15" s="38" t="s">
        <v>76</v>
      </c>
      <c r="C15" s="39"/>
      <c r="D15" s="40">
        <v>519595920</v>
      </c>
      <c r="E15" s="41">
        <v>6.4485919266097813E-2</v>
      </c>
      <c r="F15" s="42">
        <v>7</v>
      </c>
      <c r="G15" s="43">
        <v>34455</v>
      </c>
      <c r="H15" s="42">
        <v>6</v>
      </c>
      <c r="I15" s="43">
        <v>5165</v>
      </c>
      <c r="J15" s="42">
        <v>5</v>
      </c>
      <c r="K15" s="43">
        <v>100599.403678606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563346484</v>
      </c>
      <c r="E16" s="41">
        <v>6.9915706586118037E-2</v>
      </c>
      <c r="F16" s="42">
        <v>6</v>
      </c>
      <c r="G16" s="43">
        <v>85443</v>
      </c>
      <c r="H16" s="42">
        <v>2</v>
      </c>
      <c r="I16" s="43">
        <v>6759</v>
      </c>
      <c r="J16" s="42">
        <v>2</v>
      </c>
      <c r="K16" s="43">
        <v>83347.6082260689</v>
      </c>
      <c r="L16" s="42">
        <v>9</v>
      </c>
    </row>
    <row r="17" spans="2:12" ht="18.75" customHeight="1">
      <c r="B17" s="38" t="s">
        <v>79</v>
      </c>
      <c r="C17" s="39"/>
      <c r="D17" s="40">
        <v>114661161</v>
      </c>
      <c r="E17" s="41">
        <v>1.4230347249845694E-2</v>
      </c>
      <c r="F17" s="42">
        <v>14</v>
      </c>
      <c r="G17" s="43">
        <v>24227</v>
      </c>
      <c r="H17" s="42">
        <v>10</v>
      </c>
      <c r="I17" s="43">
        <v>3835</v>
      </c>
      <c r="J17" s="42">
        <v>10</v>
      </c>
      <c r="K17" s="43">
        <v>29898.607822685801</v>
      </c>
      <c r="L17" s="42">
        <v>15</v>
      </c>
    </row>
    <row r="18" spans="2:12" ht="18.75" customHeight="1">
      <c r="B18" s="38" t="s">
        <v>80</v>
      </c>
      <c r="C18" s="39"/>
      <c r="D18" s="40">
        <v>1126636614</v>
      </c>
      <c r="E18" s="41">
        <v>0.1398244191998925</v>
      </c>
      <c r="F18" s="42">
        <v>2</v>
      </c>
      <c r="G18" s="43">
        <v>76857</v>
      </c>
      <c r="H18" s="42">
        <v>4</v>
      </c>
      <c r="I18" s="43">
        <v>6156</v>
      </c>
      <c r="J18" s="42">
        <v>4</v>
      </c>
      <c r="K18" s="43">
        <v>183014.39473684199</v>
      </c>
      <c r="L18" s="42">
        <v>3</v>
      </c>
    </row>
    <row r="19" spans="2:12" ht="18.75" customHeight="1">
      <c r="B19" s="38" t="s">
        <v>81</v>
      </c>
      <c r="C19" s="39"/>
      <c r="D19" s="40">
        <v>769661218</v>
      </c>
      <c r="E19" s="41">
        <v>9.5520979391436542E-2</v>
      </c>
      <c r="F19" s="42">
        <v>4</v>
      </c>
      <c r="G19" s="43">
        <v>34086</v>
      </c>
      <c r="H19" s="42">
        <v>7</v>
      </c>
      <c r="I19" s="43">
        <v>3778</v>
      </c>
      <c r="J19" s="42">
        <v>11</v>
      </c>
      <c r="K19" s="43">
        <v>203721.868184224</v>
      </c>
      <c r="L19" s="42">
        <v>2</v>
      </c>
    </row>
    <row r="20" spans="2:12" ht="18.75" customHeight="1">
      <c r="B20" s="38" t="s">
        <v>82</v>
      </c>
      <c r="C20" s="39" t="s">
        <v>78</v>
      </c>
      <c r="D20" s="40">
        <v>88840</v>
      </c>
      <c r="E20" s="41">
        <v>1.1025739131285191E-5</v>
      </c>
      <c r="F20" s="42">
        <v>20</v>
      </c>
      <c r="G20" s="43">
        <v>5</v>
      </c>
      <c r="H20" s="42">
        <v>20</v>
      </c>
      <c r="I20" s="43">
        <v>4</v>
      </c>
      <c r="J20" s="42">
        <v>20</v>
      </c>
      <c r="K20" s="43">
        <v>22210</v>
      </c>
      <c r="L20" s="42">
        <v>17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1922756</v>
      </c>
      <c r="E22" s="41">
        <v>2.3862906426287019E-4</v>
      </c>
      <c r="F22" s="42">
        <v>18</v>
      </c>
      <c r="G22" s="43">
        <v>803</v>
      </c>
      <c r="H22" s="42">
        <v>18</v>
      </c>
      <c r="I22" s="43">
        <v>244</v>
      </c>
      <c r="J22" s="42">
        <v>18</v>
      </c>
      <c r="K22" s="43">
        <v>7880.1475409836103</v>
      </c>
      <c r="L22" s="42">
        <v>20</v>
      </c>
    </row>
    <row r="23" spans="2:12" ht="18.75" customHeight="1">
      <c r="B23" s="38" t="s">
        <v>86</v>
      </c>
      <c r="C23" s="39"/>
      <c r="D23" s="40">
        <v>127308504</v>
      </c>
      <c r="E23" s="41">
        <v>1.5799981475666112E-2</v>
      </c>
      <c r="F23" s="42">
        <v>13</v>
      </c>
      <c r="G23" s="43">
        <v>25846</v>
      </c>
      <c r="H23" s="42">
        <v>9</v>
      </c>
      <c r="I23" s="43">
        <v>3922</v>
      </c>
      <c r="J23" s="42">
        <v>9</v>
      </c>
      <c r="K23" s="43">
        <v>32460.09790923</v>
      </c>
      <c r="L23" s="42">
        <v>14</v>
      </c>
    </row>
    <row r="24" spans="2:12" ht="18.75" customHeight="1">
      <c r="B24" s="38" t="s">
        <v>87</v>
      </c>
      <c r="C24" s="39"/>
      <c r="D24" s="40">
        <v>475943924</v>
      </c>
      <c r="E24" s="41">
        <v>5.9068365006125903E-2</v>
      </c>
      <c r="F24" s="42">
        <v>8</v>
      </c>
      <c r="G24" s="43">
        <v>15658</v>
      </c>
      <c r="H24" s="42">
        <v>14</v>
      </c>
      <c r="I24" s="43">
        <v>3106</v>
      </c>
      <c r="J24" s="42">
        <v>13</v>
      </c>
      <c r="K24" s="43">
        <v>153233.716677399</v>
      </c>
      <c r="L24" s="42">
        <v>6</v>
      </c>
    </row>
    <row r="25" spans="2:12" ht="18.75" customHeight="1">
      <c r="B25" s="38" t="s">
        <v>88</v>
      </c>
      <c r="C25" s="39"/>
      <c r="D25" s="40">
        <v>48782852</v>
      </c>
      <c r="E25" s="41">
        <v>6.0543336361109186E-3</v>
      </c>
      <c r="F25" s="42">
        <v>16</v>
      </c>
      <c r="G25" s="43">
        <v>13304</v>
      </c>
      <c r="H25" s="42">
        <v>15</v>
      </c>
      <c r="I25" s="43">
        <v>2115</v>
      </c>
      <c r="J25" s="42">
        <v>14</v>
      </c>
      <c r="K25" s="43">
        <v>23065.178250591001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400599</v>
      </c>
      <c r="E27" s="47">
        <v>4.9717470399073797E-5</v>
      </c>
      <c r="F27" s="48">
        <v>19</v>
      </c>
      <c r="G27" s="49">
        <v>414</v>
      </c>
      <c r="H27" s="48">
        <v>19</v>
      </c>
      <c r="I27" s="49">
        <v>47</v>
      </c>
      <c r="J27" s="48">
        <v>19</v>
      </c>
      <c r="K27" s="49">
        <v>8523.3829787234008</v>
      </c>
      <c r="L27" s="48">
        <v>19</v>
      </c>
    </row>
    <row r="28" spans="2:12" ht="18.75" customHeight="1" thickTop="1">
      <c r="B28" s="50" t="s">
        <v>91</v>
      </c>
      <c r="C28" s="51"/>
      <c r="D28" s="52">
        <v>8057509700</v>
      </c>
      <c r="E28" s="53"/>
      <c r="F28" s="54"/>
      <c r="G28" s="55">
        <v>205892</v>
      </c>
      <c r="H28" s="54"/>
      <c r="I28" s="55">
        <v>8517</v>
      </c>
      <c r="J28" s="54"/>
      <c r="K28" s="55">
        <v>946050.21721263404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30" priority="17" stopIfTrue="1" operator="equal">
      <formula>0</formula>
    </cfRule>
  </conditionalFormatting>
  <conditionalFormatting sqref="E6:F27">
    <cfRule type="expression" dxfId="229" priority="18" stopIfTrue="1">
      <formula>$F6&lt;=5</formula>
    </cfRule>
  </conditionalFormatting>
  <conditionalFormatting sqref="H6:H27">
    <cfRule type="expression" dxfId="228" priority="19" stopIfTrue="1">
      <formula>$H6&lt;=5</formula>
    </cfRule>
  </conditionalFormatting>
  <conditionalFormatting sqref="J6:J27">
    <cfRule type="expression" dxfId="227" priority="20" stopIfTrue="1">
      <formula>$J6&lt;=5</formula>
    </cfRule>
  </conditionalFormatting>
  <conditionalFormatting sqref="L6:L27">
    <cfRule type="expression" dxfId="226" priority="21" stopIfTrue="1">
      <formula>$L6&lt;=5</formula>
    </cfRule>
  </conditionalFormatting>
  <conditionalFormatting sqref="D7:D27">
    <cfRule type="cellIs" dxfId="225" priority="15" stopIfTrue="1" operator="equal">
      <formula>0</formula>
    </cfRule>
  </conditionalFormatting>
  <conditionalFormatting sqref="D7:D27">
    <cfRule type="expression" dxfId="224" priority="16" stopIfTrue="1">
      <formula>$F7&lt;=5</formula>
    </cfRule>
  </conditionalFormatting>
  <conditionalFormatting sqref="G7:G27">
    <cfRule type="cellIs" dxfId="223" priority="13" stopIfTrue="1" operator="equal">
      <formula>0</formula>
    </cfRule>
  </conditionalFormatting>
  <conditionalFormatting sqref="G7:G27">
    <cfRule type="expression" dxfId="222" priority="14" stopIfTrue="1">
      <formula>$H7&lt;=5</formula>
    </cfRule>
  </conditionalFormatting>
  <conditionalFormatting sqref="I7:I27">
    <cfRule type="cellIs" dxfId="221" priority="11" stopIfTrue="1" operator="equal">
      <formula>0</formula>
    </cfRule>
  </conditionalFormatting>
  <conditionalFormatting sqref="I7:I27">
    <cfRule type="expression" dxfId="220" priority="12" stopIfTrue="1">
      <formula>$J7&lt;=5</formula>
    </cfRule>
  </conditionalFormatting>
  <conditionalFormatting sqref="K7:K27">
    <cfRule type="cellIs" dxfId="219" priority="9" stopIfTrue="1" operator="equal">
      <formula>0</formula>
    </cfRule>
  </conditionalFormatting>
  <conditionalFormatting sqref="K7:K27">
    <cfRule type="expression" dxfId="218" priority="10" stopIfTrue="1">
      <formula>$L7&lt;=5</formula>
    </cfRule>
  </conditionalFormatting>
  <conditionalFormatting sqref="D6">
    <cfRule type="cellIs" dxfId="217" priority="7" stopIfTrue="1" operator="equal">
      <formula>0</formula>
    </cfRule>
  </conditionalFormatting>
  <conditionalFormatting sqref="D6">
    <cfRule type="expression" dxfId="216" priority="8" stopIfTrue="1">
      <formula>$F6&lt;=5</formula>
    </cfRule>
  </conditionalFormatting>
  <conditionalFormatting sqref="G6">
    <cfRule type="cellIs" dxfId="215" priority="5" stopIfTrue="1" operator="equal">
      <formula>0</formula>
    </cfRule>
  </conditionalFormatting>
  <conditionalFormatting sqref="G6">
    <cfRule type="expression" dxfId="214" priority="6" stopIfTrue="1">
      <formula>$H6&lt;=5</formula>
    </cfRule>
  </conditionalFormatting>
  <conditionalFormatting sqref="I6">
    <cfRule type="cellIs" dxfId="213" priority="3" stopIfTrue="1" operator="equal">
      <formula>0</formula>
    </cfRule>
  </conditionalFormatting>
  <conditionalFormatting sqref="I6">
    <cfRule type="expression" dxfId="212" priority="4" stopIfTrue="1">
      <formula>$J6&lt;=5</formula>
    </cfRule>
  </conditionalFormatting>
  <conditionalFormatting sqref="K6">
    <cfRule type="cellIs" dxfId="211" priority="1" stopIfTrue="1" operator="equal">
      <formula>0</formula>
    </cfRule>
  </conditionalFormatting>
  <conditionalFormatting sqref="K6">
    <cfRule type="expression" dxfId="21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534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409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52014976</v>
      </c>
      <c r="E6" s="35">
        <v>1.4161495311278251E-2</v>
      </c>
      <c r="F6" s="36">
        <v>13</v>
      </c>
      <c r="G6" s="37">
        <v>7853</v>
      </c>
      <c r="H6" s="36">
        <v>15</v>
      </c>
      <c r="I6" s="37">
        <v>1563</v>
      </c>
      <c r="J6" s="36">
        <v>12</v>
      </c>
      <c r="K6" s="37">
        <v>33278.935380678202</v>
      </c>
      <c r="L6" s="36">
        <v>14</v>
      </c>
    </row>
    <row r="7" spans="1:12" ht="18.75" customHeight="1">
      <c r="B7" s="38" t="s">
        <v>68</v>
      </c>
      <c r="C7" s="39"/>
      <c r="D7" s="40">
        <v>366908843</v>
      </c>
      <c r="E7" s="41">
        <v>9.9893881712278934E-2</v>
      </c>
      <c r="F7" s="42">
        <v>3</v>
      </c>
      <c r="G7" s="43">
        <v>10901</v>
      </c>
      <c r="H7" s="42">
        <v>11</v>
      </c>
      <c r="I7" s="43">
        <v>1871</v>
      </c>
      <c r="J7" s="42">
        <v>9</v>
      </c>
      <c r="K7" s="43">
        <v>196103.06948156099</v>
      </c>
      <c r="L7" s="42">
        <v>2</v>
      </c>
    </row>
    <row r="8" spans="1:12" ht="18.75" customHeight="1">
      <c r="B8" s="38" t="s">
        <v>69</v>
      </c>
      <c r="C8" s="39"/>
      <c r="D8" s="40">
        <v>31278946</v>
      </c>
      <c r="E8" s="41">
        <v>8.515944468007167E-3</v>
      </c>
      <c r="F8" s="42">
        <v>15</v>
      </c>
      <c r="G8" s="43">
        <v>3551</v>
      </c>
      <c r="H8" s="42">
        <v>16</v>
      </c>
      <c r="I8" s="43">
        <v>694</v>
      </c>
      <c r="J8" s="42">
        <v>16</v>
      </c>
      <c r="K8" s="43">
        <v>45070.527377521597</v>
      </c>
      <c r="L8" s="42">
        <v>12</v>
      </c>
    </row>
    <row r="9" spans="1:12" ht="18.75" customHeight="1">
      <c r="B9" s="38" t="s">
        <v>70</v>
      </c>
      <c r="C9" s="39"/>
      <c r="D9" s="40">
        <v>207767814</v>
      </c>
      <c r="E9" s="41">
        <v>5.6566457394799756E-2</v>
      </c>
      <c r="F9" s="42">
        <v>9</v>
      </c>
      <c r="G9" s="43">
        <v>38914</v>
      </c>
      <c r="H9" s="42">
        <v>4</v>
      </c>
      <c r="I9" s="43">
        <v>3000</v>
      </c>
      <c r="J9" s="42">
        <v>4</v>
      </c>
      <c r="K9" s="43">
        <v>69255.937999999995</v>
      </c>
      <c r="L9" s="42">
        <v>10</v>
      </c>
    </row>
    <row r="10" spans="1:12" ht="18.75" customHeight="1">
      <c r="B10" s="38" t="s">
        <v>71</v>
      </c>
      <c r="C10" s="39"/>
      <c r="D10" s="40">
        <v>106284517</v>
      </c>
      <c r="E10" s="41">
        <v>2.8936814065952342E-2</v>
      </c>
      <c r="F10" s="42">
        <v>11</v>
      </c>
      <c r="G10" s="43">
        <v>8045</v>
      </c>
      <c r="H10" s="42">
        <v>13</v>
      </c>
      <c r="I10" s="43">
        <v>813</v>
      </c>
      <c r="J10" s="42">
        <v>15</v>
      </c>
      <c r="K10" s="43">
        <v>130731.263222632</v>
      </c>
      <c r="L10" s="42">
        <v>6</v>
      </c>
    </row>
    <row r="11" spans="1:12" ht="18.75" customHeight="1">
      <c r="B11" s="38" t="s">
        <v>349</v>
      </c>
      <c r="C11" s="39"/>
      <c r="D11" s="40">
        <v>246932842</v>
      </c>
      <c r="E11" s="41">
        <v>6.7229451075467433E-2</v>
      </c>
      <c r="F11" s="42">
        <v>7</v>
      </c>
      <c r="G11" s="43">
        <v>27210</v>
      </c>
      <c r="H11" s="42">
        <v>5</v>
      </c>
      <c r="I11" s="43">
        <v>1993</v>
      </c>
      <c r="J11" s="42">
        <v>7</v>
      </c>
      <c r="K11" s="43">
        <v>123900.071249373</v>
      </c>
      <c r="L11" s="42">
        <v>7</v>
      </c>
    </row>
    <row r="12" spans="1:12" ht="18.75" customHeight="1">
      <c r="B12" s="38" t="s">
        <v>350</v>
      </c>
      <c r="C12" s="39"/>
      <c r="D12" s="40">
        <v>147134880</v>
      </c>
      <c r="E12" s="41">
        <v>4.0058653747057159E-2</v>
      </c>
      <c r="F12" s="42">
        <v>10</v>
      </c>
      <c r="G12" s="43">
        <v>16564</v>
      </c>
      <c r="H12" s="42">
        <v>8</v>
      </c>
      <c r="I12" s="43">
        <v>2140</v>
      </c>
      <c r="J12" s="42">
        <v>6</v>
      </c>
      <c r="K12" s="43">
        <v>68754.616822429904</v>
      </c>
      <c r="L12" s="42">
        <v>11</v>
      </c>
    </row>
    <row r="13" spans="1:12" ht="18.75" customHeight="1">
      <c r="B13" s="38" t="s">
        <v>74</v>
      </c>
      <c r="C13" s="39"/>
      <c r="D13" s="40">
        <v>12817884</v>
      </c>
      <c r="E13" s="41">
        <v>3.489771948880809E-3</v>
      </c>
      <c r="F13" s="42">
        <v>17</v>
      </c>
      <c r="G13" s="43">
        <v>3160</v>
      </c>
      <c r="H13" s="42">
        <v>17</v>
      </c>
      <c r="I13" s="43">
        <v>538</v>
      </c>
      <c r="J13" s="42">
        <v>17</v>
      </c>
      <c r="K13" s="43">
        <v>23825.063197026</v>
      </c>
      <c r="L13" s="42">
        <v>16</v>
      </c>
    </row>
    <row r="14" spans="1:12" ht="18.75" customHeight="1">
      <c r="B14" s="38" t="s">
        <v>410</v>
      </c>
      <c r="C14" s="39"/>
      <c r="D14" s="40">
        <v>749978655</v>
      </c>
      <c r="E14" s="41">
        <v>0.20418771713633529</v>
      </c>
      <c r="F14" s="42">
        <v>1</v>
      </c>
      <c r="G14" s="43">
        <v>52985</v>
      </c>
      <c r="H14" s="42">
        <v>1</v>
      </c>
      <c r="I14" s="43">
        <v>3424</v>
      </c>
      <c r="J14" s="42">
        <v>1</v>
      </c>
      <c r="K14" s="43">
        <v>219035.82213784999</v>
      </c>
      <c r="L14" s="42">
        <v>1</v>
      </c>
    </row>
    <row r="15" spans="1:12" ht="18.75" customHeight="1">
      <c r="B15" s="38" t="s">
        <v>76</v>
      </c>
      <c r="C15" s="39"/>
      <c r="D15" s="40">
        <v>246399574</v>
      </c>
      <c r="E15" s="41">
        <v>6.7084264576070515E-2</v>
      </c>
      <c r="F15" s="42">
        <v>8</v>
      </c>
      <c r="G15" s="43">
        <v>20242</v>
      </c>
      <c r="H15" s="42">
        <v>6</v>
      </c>
      <c r="I15" s="43">
        <v>2614</v>
      </c>
      <c r="J15" s="42">
        <v>5</v>
      </c>
      <c r="K15" s="43">
        <v>94261.504973221105</v>
      </c>
      <c r="L15" s="42">
        <v>8</v>
      </c>
    </row>
    <row r="16" spans="1:12" ht="18.75" customHeight="1">
      <c r="B16" s="38" t="s">
        <v>406</v>
      </c>
      <c r="C16" s="39" t="s">
        <v>78</v>
      </c>
      <c r="D16" s="40">
        <v>258487722</v>
      </c>
      <c r="E16" s="41">
        <v>7.037536003334878E-2</v>
      </c>
      <c r="F16" s="42">
        <v>6</v>
      </c>
      <c r="G16" s="43">
        <v>43517</v>
      </c>
      <c r="H16" s="42">
        <v>2</v>
      </c>
      <c r="I16" s="43">
        <v>3196</v>
      </c>
      <c r="J16" s="42">
        <v>2</v>
      </c>
      <c r="K16" s="43">
        <v>80878.511264080094</v>
      </c>
      <c r="L16" s="42">
        <v>9</v>
      </c>
    </row>
    <row r="17" spans="2:12" ht="18.75" customHeight="1">
      <c r="B17" s="38" t="s">
        <v>411</v>
      </c>
      <c r="C17" s="39"/>
      <c r="D17" s="40">
        <v>40765183</v>
      </c>
      <c r="E17" s="41">
        <v>1.1098648741429773E-2</v>
      </c>
      <c r="F17" s="42">
        <v>14</v>
      </c>
      <c r="G17" s="43">
        <v>12540</v>
      </c>
      <c r="H17" s="42">
        <v>10</v>
      </c>
      <c r="I17" s="43">
        <v>1917</v>
      </c>
      <c r="J17" s="42">
        <v>8</v>
      </c>
      <c r="K17" s="43">
        <v>21265.092853416802</v>
      </c>
      <c r="L17" s="42">
        <v>17</v>
      </c>
    </row>
    <row r="18" spans="2:12" ht="18.75" customHeight="1">
      <c r="B18" s="38" t="s">
        <v>80</v>
      </c>
      <c r="C18" s="39"/>
      <c r="D18" s="40">
        <v>571552318</v>
      </c>
      <c r="E18" s="41">
        <v>0.1556097127009578</v>
      </c>
      <c r="F18" s="42">
        <v>2</v>
      </c>
      <c r="G18" s="43">
        <v>40283</v>
      </c>
      <c r="H18" s="42">
        <v>3</v>
      </c>
      <c r="I18" s="43">
        <v>3020</v>
      </c>
      <c r="J18" s="42">
        <v>3</v>
      </c>
      <c r="K18" s="43">
        <v>189255.73443708601</v>
      </c>
      <c r="L18" s="42">
        <v>3</v>
      </c>
    </row>
    <row r="19" spans="2:12" ht="18.75" customHeight="1">
      <c r="B19" s="38" t="s">
        <v>81</v>
      </c>
      <c r="C19" s="39"/>
      <c r="D19" s="40">
        <v>258842113</v>
      </c>
      <c r="E19" s="41">
        <v>7.0471845831686156E-2</v>
      </c>
      <c r="F19" s="42">
        <v>5</v>
      </c>
      <c r="G19" s="43">
        <v>16821</v>
      </c>
      <c r="H19" s="42">
        <v>7</v>
      </c>
      <c r="I19" s="43">
        <v>1713</v>
      </c>
      <c r="J19" s="42">
        <v>11</v>
      </c>
      <c r="K19" s="43">
        <v>151104.56100408599</v>
      </c>
      <c r="L19" s="42">
        <v>5</v>
      </c>
    </row>
    <row r="20" spans="2:12" ht="18.75" customHeight="1">
      <c r="B20" s="38" t="s">
        <v>119</v>
      </c>
      <c r="C20" s="39" t="s">
        <v>142</v>
      </c>
      <c r="D20" s="40">
        <v>9182</v>
      </c>
      <c r="E20" s="41">
        <v>2.4998733047220267E-6</v>
      </c>
      <c r="F20" s="42">
        <v>20</v>
      </c>
      <c r="G20" s="43">
        <v>11</v>
      </c>
      <c r="H20" s="42">
        <v>20</v>
      </c>
      <c r="I20" s="43">
        <v>7</v>
      </c>
      <c r="J20" s="42">
        <v>20</v>
      </c>
      <c r="K20" s="43">
        <v>1311.7142857142901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2959</v>
      </c>
      <c r="E21" s="41">
        <v>8.056115343794899E-7</v>
      </c>
      <c r="F21" s="42">
        <v>21</v>
      </c>
      <c r="G21" s="43">
        <v>2</v>
      </c>
      <c r="H21" s="42">
        <v>21</v>
      </c>
      <c r="I21" s="43">
        <v>2</v>
      </c>
      <c r="J21" s="42">
        <v>21</v>
      </c>
      <c r="K21" s="43">
        <v>1479.5</v>
      </c>
      <c r="L21" s="42">
        <v>20</v>
      </c>
    </row>
    <row r="22" spans="2:12" ht="18.75" customHeight="1">
      <c r="B22" s="38" t="s">
        <v>121</v>
      </c>
      <c r="C22" s="39"/>
      <c r="D22" s="40">
        <v>663940</v>
      </c>
      <c r="E22" s="41">
        <v>1.8076300173569399E-4</v>
      </c>
      <c r="F22" s="42">
        <v>19</v>
      </c>
      <c r="G22" s="43">
        <v>402</v>
      </c>
      <c r="H22" s="42">
        <v>19</v>
      </c>
      <c r="I22" s="43">
        <v>124</v>
      </c>
      <c r="J22" s="42">
        <v>18</v>
      </c>
      <c r="K22" s="43">
        <v>5354.3548387096798</v>
      </c>
      <c r="L22" s="42">
        <v>19</v>
      </c>
    </row>
    <row r="23" spans="2:12" ht="18.75" customHeight="1">
      <c r="B23" s="38" t="s">
        <v>412</v>
      </c>
      <c r="C23" s="39"/>
      <c r="D23" s="40">
        <v>63933848</v>
      </c>
      <c r="E23" s="41">
        <v>1.7406504016919594E-2</v>
      </c>
      <c r="F23" s="42">
        <v>12</v>
      </c>
      <c r="G23" s="43">
        <v>13624</v>
      </c>
      <c r="H23" s="42">
        <v>9</v>
      </c>
      <c r="I23" s="43">
        <v>1836</v>
      </c>
      <c r="J23" s="42">
        <v>10</v>
      </c>
      <c r="K23" s="43">
        <v>34822.357298474897</v>
      </c>
      <c r="L23" s="42">
        <v>13</v>
      </c>
    </row>
    <row r="24" spans="2:12" ht="18.75" customHeight="1">
      <c r="B24" s="38" t="s">
        <v>413</v>
      </c>
      <c r="C24" s="39"/>
      <c r="D24" s="40">
        <v>282859054</v>
      </c>
      <c r="E24" s="41">
        <v>7.7010651066600544E-2</v>
      </c>
      <c r="F24" s="42">
        <v>4</v>
      </c>
      <c r="G24" s="43">
        <v>8473</v>
      </c>
      <c r="H24" s="42">
        <v>12</v>
      </c>
      <c r="I24" s="43">
        <v>1505</v>
      </c>
      <c r="J24" s="42">
        <v>13</v>
      </c>
      <c r="K24" s="43">
        <v>187946.21528239199</v>
      </c>
      <c r="L24" s="42">
        <v>4</v>
      </c>
    </row>
    <row r="25" spans="2:12" ht="18.75" customHeight="1">
      <c r="B25" s="38" t="s">
        <v>88</v>
      </c>
      <c r="C25" s="39"/>
      <c r="D25" s="40">
        <v>27458812</v>
      </c>
      <c r="E25" s="41">
        <v>7.4758822803507778E-3</v>
      </c>
      <c r="F25" s="42">
        <v>16</v>
      </c>
      <c r="G25" s="43">
        <v>7917</v>
      </c>
      <c r="H25" s="42">
        <v>14</v>
      </c>
      <c r="I25" s="43">
        <v>994</v>
      </c>
      <c r="J25" s="42">
        <v>14</v>
      </c>
      <c r="K25" s="43">
        <v>27624.5593561368</v>
      </c>
      <c r="L25" s="42">
        <v>15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414</v>
      </c>
      <c r="C27" s="45"/>
      <c r="D27" s="46">
        <v>892078</v>
      </c>
      <c r="E27" s="47">
        <v>2.4287540600411849E-4</v>
      </c>
      <c r="F27" s="48">
        <v>18</v>
      </c>
      <c r="G27" s="49">
        <v>850</v>
      </c>
      <c r="H27" s="48">
        <v>18</v>
      </c>
      <c r="I27" s="49">
        <v>106</v>
      </c>
      <c r="J27" s="48">
        <v>19</v>
      </c>
      <c r="K27" s="49">
        <v>8415.8301886792506</v>
      </c>
      <c r="L27" s="48">
        <v>18</v>
      </c>
    </row>
    <row r="28" spans="2:12" ht="18.75" customHeight="1" thickTop="1">
      <c r="B28" s="50" t="s">
        <v>127</v>
      </c>
      <c r="C28" s="51"/>
      <c r="D28" s="52">
        <v>3672986140</v>
      </c>
      <c r="E28" s="53"/>
      <c r="F28" s="54"/>
      <c r="G28" s="55">
        <v>113259</v>
      </c>
      <c r="H28" s="54"/>
      <c r="I28" s="55">
        <v>4145</v>
      </c>
      <c r="J28" s="54"/>
      <c r="K28" s="55">
        <v>886124.52110977098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09" priority="17" stopIfTrue="1" operator="equal">
      <formula>0</formula>
    </cfRule>
  </conditionalFormatting>
  <conditionalFormatting sqref="E6:F27">
    <cfRule type="expression" dxfId="208" priority="18" stopIfTrue="1">
      <formula>$F6&lt;=5</formula>
    </cfRule>
  </conditionalFormatting>
  <conditionalFormatting sqref="H6:H27">
    <cfRule type="expression" dxfId="207" priority="19" stopIfTrue="1">
      <formula>$H6&lt;=5</formula>
    </cfRule>
  </conditionalFormatting>
  <conditionalFormatting sqref="J6:J27">
    <cfRule type="expression" dxfId="206" priority="20" stopIfTrue="1">
      <formula>$J6&lt;=5</formula>
    </cfRule>
  </conditionalFormatting>
  <conditionalFormatting sqref="L6:L27">
    <cfRule type="expression" dxfId="205" priority="21" stopIfTrue="1">
      <formula>$L6&lt;=5</formula>
    </cfRule>
  </conditionalFormatting>
  <conditionalFormatting sqref="D7:D27">
    <cfRule type="cellIs" dxfId="204" priority="15" stopIfTrue="1" operator="equal">
      <formula>0</formula>
    </cfRule>
  </conditionalFormatting>
  <conditionalFormatting sqref="D7:D27">
    <cfRule type="expression" dxfId="203" priority="16" stopIfTrue="1">
      <formula>$F7&lt;=5</formula>
    </cfRule>
  </conditionalFormatting>
  <conditionalFormatting sqref="G7:G27">
    <cfRule type="cellIs" dxfId="202" priority="13" stopIfTrue="1" operator="equal">
      <formula>0</formula>
    </cfRule>
  </conditionalFormatting>
  <conditionalFormatting sqref="G7:G27">
    <cfRule type="expression" dxfId="201" priority="14" stopIfTrue="1">
      <formula>$H7&lt;=5</formula>
    </cfRule>
  </conditionalFormatting>
  <conditionalFormatting sqref="I7:I27">
    <cfRule type="cellIs" dxfId="200" priority="11" stopIfTrue="1" operator="equal">
      <formula>0</formula>
    </cfRule>
  </conditionalFormatting>
  <conditionalFormatting sqref="I7:I27">
    <cfRule type="expression" dxfId="199" priority="12" stopIfTrue="1">
      <formula>$J7&lt;=5</formula>
    </cfRule>
  </conditionalFormatting>
  <conditionalFormatting sqref="K7:K27">
    <cfRule type="cellIs" dxfId="198" priority="9" stopIfTrue="1" operator="equal">
      <formula>0</formula>
    </cfRule>
  </conditionalFormatting>
  <conditionalFormatting sqref="K7:K27">
    <cfRule type="expression" dxfId="197" priority="10" stopIfTrue="1">
      <formula>$L7&lt;=5</formula>
    </cfRule>
  </conditionalFormatting>
  <conditionalFormatting sqref="D6">
    <cfRule type="cellIs" dxfId="196" priority="7" stopIfTrue="1" operator="equal">
      <formula>0</formula>
    </cfRule>
  </conditionalFormatting>
  <conditionalFormatting sqref="D6">
    <cfRule type="expression" dxfId="195" priority="8" stopIfTrue="1">
      <formula>$F6&lt;=5</formula>
    </cfRule>
  </conditionalFormatting>
  <conditionalFormatting sqref="G6">
    <cfRule type="cellIs" dxfId="194" priority="5" stopIfTrue="1" operator="equal">
      <formula>0</formula>
    </cfRule>
  </conditionalFormatting>
  <conditionalFormatting sqref="G6">
    <cfRule type="expression" dxfId="193" priority="6" stopIfTrue="1">
      <formula>$H6&lt;=5</formula>
    </cfRule>
  </conditionalFormatting>
  <conditionalFormatting sqref="I6">
    <cfRule type="cellIs" dxfId="192" priority="3" stopIfTrue="1" operator="equal">
      <formula>0</formula>
    </cfRule>
  </conditionalFormatting>
  <conditionalFormatting sqref="I6">
    <cfRule type="expression" dxfId="191" priority="4" stopIfTrue="1">
      <formula>$J6&lt;=5</formula>
    </cfRule>
  </conditionalFormatting>
  <conditionalFormatting sqref="K6">
    <cfRule type="cellIs" dxfId="190" priority="1" stopIfTrue="1" operator="equal">
      <formula>0</formula>
    </cfRule>
  </conditionalFormatting>
  <conditionalFormatting sqref="K6">
    <cfRule type="expression" dxfId="189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535</v>
      </c>
    </row>
    <row r="3" spans="1:12" ht="18.75" customHeight="1">
      <c r="B3" s="31" t="s">
        <v>56</v>
      </c>
      <c r="C3" s="31"/>
    </row>
    <row r="4" spans="1:12" ht="24.95" customHeight="1">
      <c r="B4" s="76" t="s">
        <v>415</v>
      </c>
      <c r="C4" s="77"/>
      <c r="D4" s="80" t="s">
        <v>416</v>
      </c>
      <c r="E4" s="80"/>
      <c r="F4" s="80"/>
      <c r="G4" s="80" t="s">
        <v>417</v>
      </c>
      <c r="H4" s="80"/>
      <c r="I4" s="80" t="s">
        <v>60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63</v>
      </c>
      <c r="F5" s="63" t="s">
        <v>64</v>
      </c>
      <c r="G5" s="61" t="s">
        <v>546</v>
      </c>
      <c r="H5" s="64" t="s">
        <v>418</v>
      </c>
      <c r="I5" s="61" t="s">
        <v>65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95012423</v>
      </c>
      <c r="E6" s="35">
        <v>2.9272911464613315E-2</v>
      </c>
      <c r="F6" s="36">
        <v>12</v>
      </c>
      <c r="G6" s="37">
        <v>8878</v>
      </c>
      <c r="H6" s="36">
        <v>12</v>
      </c>
      <c r="I6" s="37">
        <v>1625</v>
      </c>
      <c r="J6" s="36">
        <v>12</v>
      </c>
      <c r="K6" s="37">
        <v>58469.183384615397</v>
      </c>
      <c r="L6" s="36">
        <v>12</v>
      </c>
    </row>
    <row r="7" spans="1:12" ht="18.75" customHeight="1">
      <c r="B7" s="38" t="s">
        <v>419</v>
      </c>
      <c r="C7" s="39"/>
      <c r="D7" s="40">
        <v>346415245</v>
      </c>
      <c r="E7" s="41">
        <v>0.10672902002380606</v>
      </c>
      <c r="F7" s="42">
        <v>3</v>
      </c>
      <c r="G7" s="43">
        <v>10630</v>
      </c>
      <c r="H7" s="42">
        <v>10</v>
      </c>
      <c r="I7" s="43">
        <v>1913</v>
      </c>
      <c r="J7" s="42">
        <v>8</v>
      </c>
      <c r="K7" s="43">
        <v>181084.81181390499</v>
      </c>
      <c r="L7" s="42">
        <v>3</v>
      </c>
    </row>
    <row r="8" spans="1:12" ht="18.75" customHeight="1">
      <c r="B8" s="38" t="s">
        <v>106</v>
      </c>
      <c r="C8" s="39"/>
      <c r="D8" s="40">
        <v>28832290</v>
      </c>
      <c r="E8" s="41">
        <v>8.8831022917082742E-3</v>
      </c>
      <c r="F8" s="42">
        <v>15</v>
      </c>
      <c r="G8" s="43">
        <v>3873</v>
      </c>
      <c r="H8" s="42">
        <v>16</v>
      </c>
      <c r="I8" s="43">
        <v>766</v>
      </c>
      <c r="J8" s="42">
        <v>16</v>
      </c>
      <c r="K8" s="43">
        <v>37640.065274151399</v>
      </c>
      <c r="L8" s="42">
        <v>14</v>
      </c>
    </row>
    <row r="9" spans="1:12" ht="18.75" customHeight="1">
      <c r="B9" s="38" t="s">
        <v>370</v>
      </c>
      <c r="C9" s="39"/>
      <c r="D9" s="40">
        <v>205445000</v>
      </c>
      <c r="E9" s="41">
        <v>6.3296704851401195E-2</v>
      </c>
      <c r="F9" s="42">
        <v>8</v>
      </c>
      <c r="G9" s="43">
        <v>39451</v>
      </c>
      <c r="H9" s="42">
        <v>3</v>
      </c>
      <c r="I9" s="43">
        <v>2820</v>
      </c>
      <c r="J9" s="42">
        <v>3</v>
      </c>
      <c r="K9" s="43">
        <v>72852.836879432594</v>
      </c>
      <c r="L9" s="42">
        <v>11</v>
      </c>
    </row>
    <row r="10" spans="1:12" ht="18.75" customHeight="1">
      <c r="B10" s="38" t="s">
        <v>108</v>
      </c>
      <c r="C10" s="39"/>
      <c r="D10" s="40">
        <v>97487531</v>
      </c>
      <c r="E10" s="41">
        <v>3.0035481400855824E-2</v>
      </c>
      <c r="F10" s="42">
        <v>11</v>
      </c>
      <c r="G10" s="43">
        <v>7658</v>
      </c>
      <c r="H10" s="42">
        <v>13</v>
      </c>
      <c r="I10" s="43">
        <v>857</v>
      </c>
      <c r="J10" s="42">
        <v>15</v>
      </c>
      <c r="K10" s="43">
        <v>113754.411901984</v>
      </c>
      <c r="L10" s="42">
        <v>5</v>
      </c>
    </row>
    <row r="11" spans="1:12" ht="18.75" customHeight="1">
      <c r="B11" s="38" t="s">
        <v>109</v>
      </c>
      <c r="C11" s="39"/>
      <c r="D11" s="40">
        <v>217262008</v>
      </c>
      <c r="E11" s="41">
        <v>6.6937473269238809E-2</v>
      </c>
      <c r="F11" s="42">
        <v>7</v>
      </c>
      <c r="G11" s="43">
        <v>27473</v>
      </c>
      <c r="H11" s="42">
        <v>5</v>
      </c>
      <c r="I11" s="43">
        <v>1968</v>
      </c>
      <c r="J11" s="42">
        <v>7</v>
      </c>
      <c r="K11" s="43">
        <v>110397.361788618</v>
      </c>
      <c r="L11" s="42">
        <v>6</v>
      </c>
    </row>
    <row r="12" spans="1:12" ht="18.75" customHeight="1">
      <c r="B12" s="38" t="s">
        <v>110</v>
      </c>
      <c r="C12" s="39"/>
      <c r="D12" s="40">
        <v>145125224</v>
      </c>
      <c r="E12" s="41">
        <v>4.471244600755183E-2</v>
      </c>
      <c r="F12" s="42">
        <v>10</v>
      </c>
      <c r="G12" s="43">
        <v>12174</v>
      </c>
      <c r="H12" s="42">
        <v>9</v>
      </c>
      <c r="I12" s="43">
        <v>1978</v>
      </c>
      <c r="J12" s="42">
        <v>6</v>
      </c>
      <c r="K12" s="43">
        <v>73369.678463093995</v>
      </c>
      <c r="L12" s="42">
        <v>10</v>
      </c>
    </row>
    <row r="13" spans="1:12" ht="18.75" customHeight="1">
      <c r="B13" s="38" t="s">
        <v>111</v>
      </c>
      <c r="C13" s="39"/>
      <c r="D13" s="40">
        <v>9247101</v>
      </c>
      <c r="E13" s="41">
        <v>2.8489913248221999E-3</v>
      </c>
      <c r="F13" s="42">
        <v>17</v>
      </c>
      <c r="G13" s="43">
        <v>1763</v>
      </c>
      <c r="H13" s="42">
        <v>17</v>
      </c>
      <c r="I13" s="43">
        <v>583</v>
      </c>
      <c r="J13" s="42">
        <v>17</v>
      </c>
      <c r="K13" s="43">
        <v>15861.2367066895</v>
      </c>
      <c r="L13" s="42">
        <v>16</v>
      </c>
    </row>
    <row r="14" spans="1:12" ht="18.75" customHeight="1">
      <c r="B14" s="38" t="s">
        <v>222</v>
      </c>
      <c r="C14" s="39"/>
      <c r="D14" s="40">
        <v>640436053</v>
      </c>
      <c r="E14" s="41">
        <v>0.19731554344441254</v>
      </c>
      <c r="F14" s="42">
        <v>1</v>
      </c>
      <c r="G14" s="43">
        <v>53174</v>
      </c>
      <c r="H14" s="42">
        <v>1</v>
      </c>
      <c r="I14" s="43">
        <v>3293</v>
      </c>
      <c r="J14" s="42">
        <v>1</v>
      </c>
      <c r="K14" s="43">
        <v>194484.07318554501</v>
      </c>
      <c r="L14" s="42">
        <v>2</v>
      </c>
    </row>
    <row r="15" spans="1:12" ht="18.75" customHeight="1">
      <c r="B15" s="38" t="s">
        <v>420</v>
      </c>
      <c r="C15" s="39"/>
      <c r="D15" s="40">
        <v>240407265</v>
      </c>
      <c r="E15" s="41">
        <v>7.4068425597301438E-2</v>
      </c>
      <c r="F15" s="42">
        <v>5</v>
      </c>
      <c r="G15" s="43">
        <v>16503</v>
      </c>
      <c r="H15" s="42">
        <v>6</v>
      </c>
      <c r="I15" s="43">
        <v>2421</v>
      </c>
      <c r="J15" s="42">
        <v>5</v>
      </c>
      <c r="K15" s="43">
        <v>99300.811648079296</v>
      </c>
      <c r="L15" s="42">
        <v>8</v>
      </c>
    </row>
    <row r="16" spans="1:12" ht="18.75" customHeight="1">
      <c r="B16" s="38" t="s">
        <v>406</v>
      </c>
      <c r="C16" s="39" t="s">
        <v>407</v>
      </c>
      <c r="D16" s="40">
        <v>230442711</v>
      </c>
      <c r="E16" s="41">
        <v>7.0998390144923193E-2</v>
      </c>
      <c r="F16" s="42">
        <v>6</v>
      </c>
      <c r="G16" s="43">
        <v>40659</v>
      </c>
      <c r="H16" s="42">
        <v>2</v>
      </c>
      <c r="I16" s="43">
        <v>3039</v>
      </c>
      <c r="J16" s="42">
        <v>2</v>
      </c>
      <c r="K16" s="43">
        <v>75828.466929911199</v>
      </c>
      <c r="L16" s="42">
        <v>9</v>
      </c>
    </row>
    <row r="17" spans="2:12" ht="18.75" customHeight="1">
      <c r="B17" s="38" t="s">
        <v>408</v>
      </c>
      <c r="C17" s="39"/>
      <c r="D17" s="40">
        <v>57059474</v>
      </c>
      <c r="E17" s="41">
        <v>1.7579774074590281E-2</v>
      </c>
      <c r="F17" s="42">
        <v>14</v>
      </c>
      <c r="G17" s="43">
        <v>13472</v>
      </c>
      <c r="H17" s="42">
        <v>8</v>
      </c>
      <c r="I17" s="43">
        <v>1881</v>
      </c>
      <c r="J17" s="42">
        <v>9</v>
      </c>
      <c r="K17" s="43">
        <v>30334.648591174901</v>
      </c>
      <c r="L17" s="42">
        <v>15</v>
      </c>
    </row>
    <row r="18" spans="2:12" ht="18.75" customHeight="1">
      <c r="B18" s="38" t="s">
        <v>117</v>
      </c>
      <c r="C18" s="39"/>
      <c r="D18" s="40">
        <v>424840095</v>
      </c>
      <c r="E18" s="41">
        <v>0.1308913728845007</v>
      </c>
      <c r="F18" s="42">
        <v>2</v>
      </c>
      <c r="G18" s="43">
        <v>33233</v>
      </c>
      <c r="H18" s="42">
        <v>4</v>
      </c>
      <c r="I18" s="43">
        <v>2760</v>
      </c>
      <c r="J18" s="42">
        <v>4</v>
      </c>
      <c r="K18" s="43">
        <v>153927.57065217401</v>
      </c>
      <c r="L18" s="42">
        <v>4</v>
      </c>
    </row>
    <row r="19" spans="2:12" ht="18.75" customHeight="1">
      <c r="B19" s="38" t="s">
        <v>144</v>
      </c>
      <c r="C19" s="39"/>
      <c r="D19" s="40">
        <v>169160176</v>
      </c>
      <c r="E19" s="41">
        <v>5.2117509469118646E-2</v>
      </c>
      <c r="F19" s="42">
        <v>9</v>
      </c>
      <c r="G19" s="43">
        <v>15458</v>
      </c>
      <c r="H19" s="42">
        <v>7</v>
      </c>
      <c r="I19" s="43">
        <v>1635</v>
      </c>
      <c r="J19" s="42">
        <v>11</v>
      </c>
      <c r="K19" s="43">
        <v>103461.881345566</v>
      </c>
      <c r="L19" s="42">
        <v>7</v>
      </c>
    </row>
    <row r="20" spans="2:12" ht="18.75" customHeight="1">
      <c r="B20" s="38" t="s">
        <v>82</v>
      </c>
      <c r="C20" s="39" t="s">
        <v>142</v>
      </c>
      <c r="D20" s="40">
        <v>1724</v>
      </c>
      <c r="E20" s="41">
        <v>5.311568505625139E-7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1724</v>
      </c>
      <c r="L20" s="42">
        <v>20</v>
      </c>
    </row>
    <row r="21" spans="2:12" ht="18.75" customHeight="1">
      <c r="B21" s="38" t="s">
        <v>225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226</v>
      </c>
      <c r="C22" s="39"/>
      <c r="D22" s="40">
        <v>767721</v>
      </c>
      <c r="E22" s="41">
        <v>2.3653147823126666E-4</v>
      </c>
      <c r="F22" s="42">
        <v>18</v>
      </c>
      <c r="G22" s="43">
        <v>380</v>
      </c>
      <c r="H22" s="42">
        <v>18</v>
      </c>
      <c r="I22" s="43">
        <v>127</v>
      </c>
      <c r="J22" s="42">
        <v>18</v>
      </c>
      <c r="K22" s="43">
        <v>6045.0472440944905</v>
      </c>
      <c r="L22" s="42">
        <v>18</v>
      </c>
    </row>
    <row r="23" spans="2:12" ht="18.75" customHeight="1">
      <c r="B23" s="38" t="s">
        <v>86</v>
      </c>
      <c r="C23" s="39"/>
      <c r="D23" s="40">
        <v>70751006</v>
      </c>
      <c r="E23" s="41">
        <v>2.1798075128242184E-2</v>
      </c>
      <c r="F23" s="42">
        <v>13</v>
      </c>
      <c r="G23" s="43">
        <v>10497</v>
      </c>
      <c r="H23" s="42">
        <v>11</v>
      </c>
      <c r="I23" s="43">
        <v>1643</v>
      </c>
      <c r="J23" s="42">
        <v>10</v>
      </c>
      <c r="K23" s="43">
        <v>43062.085209981698</v>
      </c>
      <c r="L23" s="42">
        <v>13</v>
      </c>
    </row>
    <row r="24" spans="2:12" ht="18.75" customHeight="1">
      <c r="B24" s="38" t="s">
        <v>150</v>
      </c>
      <c r="C24" s="39"/>
      <c r="D24" s="40">
        <v>253927505</v>
      </c>
      <c r="E24" s="41">
        <v>7.8233952335845125E-2</v>
      </c>
      <c r="F24" s="42">
        <v>4</v>
      </c>
      <c r="G24" s="43">
        <v>5442</v>
      </c>
      <c r="H24" s="42">
        <v>15</v>
      </c>
      <c r="I24" s="43">
        <v>1215</v>
      </c>
      <c r="J24" s="42">
        <v>13</v>
      </c>
      <c r="K24" s="43">
        <v>208993.83127572</v>
      </c>
      <c r="L24" s="42">
        <v>1</v>
      </c>
    </row>
    <row r="25" spans="2:12" ht="18.75" customHeight="1">
      <c r="B25" s="38" t="s">
        <v>88</v>
      </c>
      <c r="C25" s="39"/>
      <c r="D25" s="40">
        <v>13048850</v>
      </c>
      <c r="E25" s="41">
        <v>4.0202935437718438E-3</v>
      </c>
      <c r="F25" s="42">
        <v>16</v>
      </c>
      <c r="G25" s="43">
        <v>6539</v>
      </c>
      <c r="H25" s="42">
        <v>14</v>
      </c>
      <c r="I25" s="43">
        <v>1083</v>
      </c>
      <c r="J25" s="42">
        <v>14</v>
      </c>
      <c r="K25" s="43">
        <v>12048.7996306556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76178</v>
      </c>
      <c r="E27" s="47">
        <v>2.3470108214704864E-5</v>
      </c>
      <c r="F27" s="48">
        <v>19</v>
      </c>
      <c r="G27" s="49">
        <v>96</v>
      </c>
      <c r="H27" s="48">
        <v>19</v>
      </c>
      <c r="I27" s="49">
        <v>27</v>
      </c>
      <c r="J27" s="48">
        <v>19</v>
      </c>
      <c r="K27" s="49">
        <v>2821.4074074074101</v>
      </c>
      <c r="L27" s="48">
        <v>19</v>
      </c>
    </row>
    <row r="28" spans="2:12" ht="18.75" customHeight="1" thickTop="1">
      <c r="B28" s="50" t="s">
        <v>91</v>
      </c>
      <c r="C28" s="51"/>
      <c r="D28" s="52">
        <v>3245745580</v>
      </c>
      <c r="E28" s="53"/>
      <c r="F28" s="54"/>
      <c r="G28" s="55">
        <v>106592</v>
      </c>
      <c r="H28" s="54"/>
      <c r="I28" s="55">
        <v>4144</v>
      </c>
      <c r="J28" s="54"/>
      <c r="K28" s="55">
        <v>783239.76351351303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88" priority="17" stopIfTrue="1" operator="equal">
      <formula>0</formula>
    </cfRule>
  </conditionalFormatting>
  <conditionalFormatting sqref="E6:F27">
    <cfRule type="expression" dxfId="187" priority="18" stopIfTrue="1">
      <formula>$F6&lt;=5</formula>
    </cfRule>
  </conditionalFormatting>
  <conditionalFormatting sqref="H6:H27">
    <cfRule type="expression" dxfId="186" priority="19" stopIfTrue="1">
      <formula>$H6&lt;=5</formula>
    </cfRule>
  </conditionalFormatting>
  <conditionalFormatting sqref="J6:J27">
    <cfRule type="expression" dxfId="185" priority="20" stopIfTrue="1">
      <formula>$J6&lt;=5</formula>
    </cfRule>
  </conditionalFormatting>
  <conditionalFormatting sqref="L6:L27">
    <cfRule type="expression" dxfId="184" priority="21" stopIfTrue="1">
      <formula>$L6&lt;=5</formula>
    </cfRule>
  </conditionalFormatting>
  <conditionalFormatting sqref="D7:D27">
    <cfRule type="cellIs" dxfId="183" priority="15" stopIfTrue="1" operator="equal">
      <formula>0</formula>
    </cfRule>
  </conditionalFormatting>
  <conditionalFormatting sqref="D7:D27">
    <cfRule type="expression" dxfId="182" priority="16" stopIfTrue="1">
      <formula>$F7&lt;=5</formula>
    </cfRule>
  </conditionalFormatting>
  <conditionalFormatting sqref="G7:G27">
    <cfRule type="cellIs" dxfId="181" priority="13" stopIfTrue="1" operator="equal">
      <formula>0</formula>
    </cfRule>
  </conditionalFormatting>
  <conditionalFormatting sqref="G7:G27">
    <cfRule type="expression" dxfId="180" priority="14" stopIfTrue="1">
      <formula>$H7&lt;=5</formula>
    </cfRule>
  </conditionalFormatting>
  <conditionalFormatting sqref="I7:I27">
    <cfRule type="cellIs" dxfId="179" priority="11" stopIfTrue="1" operator="equal">
      <formula>0</formula>
    </cfRule>
  </conditionalFormatting>
  <conditionalFormatting sqref="I7:I27">
    <cfRule type="expression" dxfId="178" priority="12" stopIfTrue="1">
      <formula>$J7&lt;=5</formula>
    </cfRule>
  </conditionalFormatting>
  <conditionalFormatting sqref="K7:K27">
    <cfRule type="cellIs" dxfId="177" priority="9" stopIfTrue="1" operator="equal">
      <formula>0</formula>
    </cfRule>
  </conditionalFormatting>
  <conditionalFormatting sqref="K7:K27">
    <cfRule type="expression" dxfId="176" priority="10" stopIfTrue="1">
      <formula>$L7&lt;=5</formula>
    </cfRule>
  </conditionalFormatting>
  <conditionalFormatting sqref="D6">
    <cfRule type="cellIs" dxfId="175" priority="7" stopIfTrue="1" operator="equal">
      <formula>0</formula>
    </cfRule>
  </conditionalFormatting>
  <conditionalFormatting sqref="D6">
    <cfRule type="expression" dxfId="174" priority="8" stopIfTrue="1">
      <formula>$F6&lt;=5</formula>
    </cfRule>
  </conditionalFormatting>
  <conditionalFormatting sqref="G6">
    <cfRule type="cellIs" dxfId="173" priority="5" stopIfTrue="1" operator="equal">
      <formula>0</formula>
    </cfRule>
  </conditionalFormatting>
  <conditionalFormatting sqref="G6">
    <cfRule type="expression" dxfId="172" priority="6" stopIfTrue="1">
      <formula>$H6&lt;=5</formula>
    </cfRule>
  </conditionalFormatting>
  <conditionalFormatting sqref="I6">
    <cfRule type="cellIs" dxfId="171" priority="3" stopIfTrue="1" operator="equal">
      <formula>0</formula>
    </cfRule>
  </conditionalFormatting>
  <conditionalFormatting sqref="I6">
    <cfRule type="expression" dxfId="170" priority="4" stopIfTrue="1">
      <formula>$J6&lt;=5</formula>
    </cfRule>
  </conditionalFormatting>
  <conditionalFormatting sqref="K6">
    <cfRule type="cellIs" dxfId="169" priority="1" stopIfTrue="1" operator="equal">
      <formula>0</formula>
    </cfRule>
  </conditionalFormatting>
  <conditionalFormatting sqref="K6">
    <cfRule type="expression" dxfId="168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536</v>
      </c>
    </row>
    <row r="3" spans="1:12" ht="18.75" customHeight="1">
      <c r="B3" s="31" t="s">
        <v>356</v>
      </c>
      <c r="C3" s="31"/>
    </row>
    <row r="4" spans="1:12" ht="24.95" customHeight="1">
      <c r="B4" s="76" t="s">
        <v>273</v>
      </c>
      <c r="C4" s="77"/>
      <c r="D4" s="80" t="s">
        <v>274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421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32483656</v>
      </c>
      <c r="E6" s="35">
        <v>1.7087549162008171E-2</v>
      </c>
      <c r="F6" s="36">
        <v>13</v>
      </c>
      <c r="G6" s="37">
        <v>3601</v>
      </c>
      <c r="H6" s="36">
        <v>13</v>
      </c>
      <c r="I6" s="37">
        <v>735</v>
      </c>
      <c r="J6" s="36">
        <v>12</v>
      </c>
      <c r="K6" s="37">
        <v>44195.4503401361</v>
      </c>
      <c r="L6" s="36">
        <v>13</v>
      </c>
    </row>
    <row r="7" spans="1:12" ht="18.75" customHeight="1">
      <c r="B7" s="38" t="s">
        <v>68</v>
      </c>
      <c r="C7" s="39"/>
      <c r="D7" s="40">
        <v>187605782</v>
      </c>
      <c r="E7" s="41">
        <v>9.8687260541177629E-2</v>
      </c>
      <c r="F7" s="42">
        <v>3</v>
      </c>
      <c r="G7" s="43">
        <v>5591</v>
      </c>
      <c r="H7" s="42">
        <v>9</v>
      </c>
      <c r="I7" s="43">
        <v>1005</v>
      </c>
      <c r="J7" s="42">
        <v>6</v>
      </c>
      <c r="K7" s="43">
        <v>186672.419900498</v>
      </c>
      <c r="L7" s="42">
        <v>5</v>
      </c>
    </row>
    <row r="8" spans="1:12" ht="18.75" customHeight="1">
      <c r="B8" s="38" t="s">
        <v>69</v>
      </c>
      <c r="C8" s="39"/>
      <c r="D8" s="40">
        <v>14092616</v>
      </c>
      <c r="E8" s="41">
        <v>7.4132132393380529E-3</v>
      </c>
      <c r="F8" s="42">
        <v>15</v>
      </c>
      <c r="G8" s="43">
        <v>2003</v>
      </c>
      <c r="H8" s="42">
        <v>16</v>
      </c>
      <c r="I8" s="43">
        <v>434</v>
      </c>
      <c r="J8" s="42">
        <v>15</v>
      </c>
      <c r="K8" s="43">
        <v>32471.465437788</v>
      </c>
      <c r="L8" s="42">
        <v>14</v>
      </c>
    </row>
    <row r="9" spans="1:12" ht="18.75" customHeight="1">
      <c r="B9" s="38" t="s">
        <v>70</v>
      </c>
      <c r="C9" s="39"/>
      <c r="D9" s="40">
        <v>103212921</v>
      </c>
      <c r="E9" s="41">
        <v>5.4293638060382295E-2</v>
      </c>
      <c r="F9" s="42">
        <v>9</v>
      </c>
      <c r="G9" s="43">
        <v>16408</v>
      </c>
      <c r="H9" s="42">
        <v>3</v>
      </c>
      <c r="I9" s="43">
        <v>1370</v>
      </c>
      <c r="J9" s="42">
        <v>4</v>
      </c>
      <c r="K9" s="43">
        <v>75337.898540145994</v>
      </c>
      <c r="L9" s="42">
        <v>10</v>
      </c>
    </row>
    <row r="10" spans="1:12" ht="18.75" customHeight="1">
      <c r="B10" s="38" t="s">
        <v>71</v>
      </c>
      <c r="C10" s="39"/>
      <c r="D10" s="40">
        <v>75199972</v>
      </c>
      <c r="E10" s="41">
        <v>3.9557838518288646E-2</v>
      </c>
      <c r="F10" s="42">
        <v>10</v>
      </c>
      <c r="G10" s="43">
        <v>3570</v>
      </c>
      <c r="H10" s="42">
        <v>14</v>
      </c>
      <c r="I10" s="43">
        <v>388</v>
      </c>
      <c r="J10" s="42">
        <v>16</v>
      </c>
      <c r="K10" s="43">
        <v>193814.36082474201</v>
      </c>
      <c r="L10" s="42">
        <v>4</v>
      </c>
    </row>
    <row r="11" spans="1:12" ht="18.75" customHeight="1">
      <c r="B11" s="38" t="s">
        <v>72</v>
      </c>
      <c r="C11" s="39"/>
      <c r="D11" s="40">
        <v>107665022</v>
      </c>
      <c r="E11" s="41">
        <v>5.6635600267829815E-2</v>
      </c>
      <c r="F11" s="42">
        <v>8</v>
      </c>
      <c r="G11" s="43">
        <v>11297</v>
      </c>
      <c r="H11" s="42">
        <v>5</v>
      </c>
      <c r="I11" s="43">
        <v>935</v>
      </c>
      <c r="J11" s="42">
        <v>8</v>
      </c>
      <c r="K11" s="43">
        <v>115149.756149733</v>
      </c>
      <c r="L11" s="42">
        <v>8</v>
      </c>
    </row>
    <row r="12" spans="1:12" ht="18.75" customHeight="1">
      <c r="B12" s="38" t="s">
        <v>73</v>
      </c>
      <c r="C12" s="39"/>
      <c r="D12" s="40">
        <v>63332875</v>
      </c>
      <c r="E12" s="41">
        <v>3.3315326794921676E-2</v>
      </c>
      <c r="F12" s="42">
        <v>11</v>
      </c>
      <c r="G12" s="43">
        <v>4960</v>
      </c>
      <c r="H12" s="42">
        <v>11</v>
      </c>
      <c r="I12" s="43">
        <v>851</v>
      </c>
      <c r="J12" s="42">
        <v>10</v>
      </c>
      <c r="K12" s="43">
        <v>74421.709753231495</v>
      </c>
      <c r="L12" s="42">
        <v>11</v>
      </c>
    </row>
    <row r="13" spans="1:12" ht="18.75" customHeight="1">
      <c r="B13" s="38" t="s">
        <v>74</v>
      </c>
      <c r="C13" s="39"/>
      <c r="D13" s="40">
        <v>4037531</v>
      </c>
      <c r="E13" s="41">
        <v>2.1238837603634276E-3</v>
      </c>
      <c r="F13" s="42">
        <v>17</v>
      </c>
      <c r="G13" s="43">
        <v>721</v>
      </c>
      <c r="H13" s="42">
        <v>17</v>
      </c>
      <c r="I13" s="43">
        <v>228</v>
      </c>
      <c r="J13" s="42">
        <v>17</v>
      </c>
      <c r="K13" s="43">
        <v>17708.4692982456</v>
      </c>
      <c r="L13" s="42">
        <v>17</v>
      </c>
    </row>
    <row r="14" spans="1:12" ht="18.75" customHeight="1">
      <c r="B14" s="38" t="s">
        <v>314</v>
      </c>
      <c r="C14" s="39"/>
      <c r="D14" s="40">
        <v>397237956</v>
      </c>
      <c r="E14" s="41">
        <v>0.20896118042149073</v>
      </c>
      <c r="F14" s="42">
        <v>1</v>
      </c>
      <c r="G14" s="43">
        <v>22130</v>
      </c>
      <c r="H14" s="42">
        <v>1</v>
      </c>
      <c r="I14" s="43">
        <v>1585</v>
      </c>
      <c r="J14" s="42">
        <v>1</v>
      </c>
      <c r="K14" s="43">
        <v>250623.31608832799</v>
      </c>
      <c r="L14" s="42">
        <v>1</v>
      </c>
    </row>
    <row r="15" spans="1:12" ht="18.75" customHeight="1">
      <c r="B15" s="38" t="s">
        <v>141</v>
      </c>
      <c r="C15" s="39"/>
      <c r="D15" s="40">
        <v>153602169</v>
      </c>
      <c r="E15" s="41">
        <v>8.0800160369220372E-2</v>
      </c>
      <c r="F15" s="42">
        <v>5</v>
      </c>
      <c r="G15" s="43">
        <v>7805</v>
      </c>
      <c r="H15" s="42">
        <v>6</v>
      </c>
      <c r="I15" s="43">
        <v>1148</v>
      </c>
      <c r="J15" s="42">
        <v>5</v>
      </c>
      <c r="K15" s="43">
        <v>133799.798780488</v>
      </c>
      <c r="L15" s="42">
        <v>7</v>
      </c>
    </row>
    <row r="16" spans="1:12" ht="18.75" customHeight="1">
      <c r="B16" s="38" t="s">
        <v>327</v>
      </c>
      <c r="C16" s="39" t="s">
        <v>407</v>
      </c>
      <c r="D16" s="40">
        <v>118048938</v>
      </c>
      <c r="E16" s="41">
        <v>6.209790645479852E-2</v>
      </c>
      <c r="F16" s="42">
        <v>7</v>
      </c>
      <c r="G16" s="43">
        <v>17368</v>
      </c>
      <c r="H16" s="42">
        <v>2</v>
      </c>
      <c r="I16" s="43">
        <v>1480</v>
      </c>
      <c r="J16" s="42">
        <v>2</v>
      </c>
      <c r="K16" s="43">
        <v>79762.795945945996</v>
      </c>
      <c r="L16" s="42">
        <v>9</v>
      </c>
    </row>
    <row r="17" spans="2:12" ht="18.75" customHeight="1">
      <c r="B17" s="38" t="s">
        <v>422</v>
      </c>
      <c r="C17" s="39"/>
      <c r="D17" s="40">
        <v>25000269</v>
      </c>
      <c r="E17" s="41">
        <v>1.3151023567080285E-2</v>
      </c>
      <c r="F17" s="42">
        <v>14</v>
      </c>
      <c r="G17" s="43">
        <v>5330</v>
      </c>
      <c r="H17" s="42">
        <v>10</v>
      </c>
      <c r="I17" s="43">
        <v>882</v>
      </c>
      <c r="J17" s="42">
        <v>9</v>
      </c>
      <c r="K17" s="43">
        <v>28344.976190476202</v>
      </c>
      <c r="L17" s="42">
        <v>15</v>
      </c>
    </row>
    <row r="18" spans="2:12" ht="18.75" customHeight="1">
      <c r="B18" s="38" t="s">
        <v>423</v>
      </c>
      <c r="C18" s="39"/>
      <c r="D18" s="40">
        <v>241545875</v>
      </c>
      <c r="E18" s="41">
        <v>0.12706165260285915</v>
      </c>
      <c r="F18" s="42">
        <v>2</v>
      </c>
      <c r="G18" s="43">
        <v>16358</v>
      </c>
      <c r="H18" s="42">
        <v>4</v>
      </c>
      <c r="I18" s="43">
        <v>1383</v>
      </c>
      <c r="J18" s="42">
        <v>3</v>
      </c>
      <c r="K18" s="43">
        <v>174653.56109906</v>
      </c>
      <c r="L18" s="42">
        <v>6</v>
      </c>
    </row>
    <row r="19" spans="2:12" ht="18.75" customHeight="1">
      <c r="B19" s="38" t="s">
        <v>424</v>
      </c>
      <c r="C19" s="39"/>
      <c r="D19" s="40">
        <v>149690241</v>
      </c>
      <c r="E19" s="41">
        <v>7.8742348218450275E-2</v>
      </c>
      <c r="F19" s="42">
        <v>6</v>
      </c>
      <c r="G19" s="43">
        <v>7108</v>
      </c>
      <c r="H19" s="42">
        <v>7</v>
      </c>
      <c r="I19" s="43">
        <v>751</v>
      </c>
      <c r="J19" s="42">
        <v>11</v>
      </c>
      <c r="K19" s="43">
        <v>199321.22636484701</v>
      </c>
      <c r="L19" s="42">
        <v>3</v>
      </c>
    </row>
    <row r="20" spans="2:12" ht="18.75" customHeight="1">
      <c r="B20" s="38" t="s">
        <v>82</v>
      </c>
      <c r="C20" s="39" t="s">
        <v>78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425</v>
      </c>
      <c r="C21" s="39" t="s">
        <v>115</v>
      </c>
      <c r="D21" s="40">
        <v>1122</v>
      </c>
      <c r="E21" s="41">
        <v>5.9021158701388687E-7</v>
      </c>
      <c r="F21" s="42">
        <v>20</v>
      </c>
      <c r="G21" s="43">
        <v>6</v>
      </c>
      <c r="H21" s="42">
        <v>20</v>
      </c>
      <c r="I21" s="43">
        <v>1</v>
      </c>
      <c r="J21" s="42">
        <v>20</v>
      </c>
      <c r="K21" s="43">
        <v>1122</v>
      </c>
      <c r="L21" s="42">
        <v>20</v>
      </c>
    </row>
    <row r="22" spans="2:12" ht="18.75" customHeight="1">
      <c r="B22" s="38" t="s">
        <v>121</v>
      </c>
      <c r="C22" s="39"/>
      <c r="D22" s="40">
        <v>297275</v>
      </c>
      <c r="E22" s="41">
        <v>1.5637713861814013E-4</v>
      </c>
      <c r="F22" s="42">
        <v>18</v>
      </c>
      <c r="G22" s="43">
        <v>180</v>
      </c>
      <c r="H22" s="42">
        <v>18</v>
      </c>
      <c r="I22" s="43">
        <v>51</v>
      </c>
      <c r="J22" s="42">
        <v>18</v>
      </c>
      <c r="K22" s="43">
        <v>5828.9215686274501</v>
      </c>
      <c r="L22" s="42">
        <v>18</v>
      </c>
    </row>
    <row r="23" spans="2:12" ht="18.75" customHeight="1">
      <c r="B23" s="38" t="s">
        <v>122</v>
      </c>
      <c r="C23" s="39"/>
      <c r="D23" s="40">
        <v>54834372</v>
      </c>
      <c r="E23" s="41">
        <v>2.8844814368119292E-2</v>
      </c>
      <c r="F23" s="42">
        <v>12</v>
      </c>
      <c r="G23" s="43">
        <v>6514</v>
      </c>
      <c r="H23" s="42">
        <v>8</v>
      </c>
      <c r="I23" s="43">
        <v>954</v>
      </c>
      <c r="J23" s="42">
        <v>7</v>
      </c>
      <c r="K23" s="43">
        <v>57478.377358490601</v>
      </c>
      <c r="L23" s="42">
        <v>12</v>
      </c>
    </row>
    <row r="24" spans="2:12" ht="18.75" customHeight="1">
      <c r="B24" s="38" t="s">
        <v>87</v>
      </c>
      <c r="C24" s="39"/>
      <c r="D24" s="40">
        <v>161643298</v>
      </c>
      <c r="E24" s="41">
        <v>8.5030077934704684E-2</v>
      </c>
      <c r="F24" s="42">
        <v>4</v>
      </c>
      <c r="G24" s="43">
        <v>4180</v>
      </c>
      <c r="H24" s="42">
        <v>12</v>
      </c>
      <c r="I24" s="43">
        <v>682</v>
      </c>
      <c r="J24" s="42">
        <v>13</v>
      </c>
      <c r="K24" s="43">
        <v>237013.63343108501</v>
      </c>
      <c r="L24" s="42">
        <v>2</v>
      </c>
    </row>
    <row r="25" spans="2:12" ht="18.75" customHeight="1">
      <c r="B25" s="38" t="s">
        <v>124</v>
      </c>
      <c r="C25" s="39"/>
      <c r="D25" s="40">
        <v>11348673</v>
      </c>
      <c r="E25" s="41">
        <v>5.9698024080495982E-3</v>
      </c>
      <c r="F25" s="42">
        <v>16</v>
      </c>
      <c r="G25" s="43">
        <v>2759</v>
      </c>
      <c r="H25" s="42">
        <v>15</v>
      </c>
      <c r="I25" s="43">
        <v>470</v>
      </c>
      <c r="J25" s="42">
        <v>14</v>
      </c>
      <c r="K25" s="43">
        <v>24146.112765957401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426</v>
      </c>
      <c r="C27" s="45"/>
      <c r="D27" s="46">
        <v>132607</v>
      </c>
      <c r="E27" s="47">
        <v>6.9755960712255353E-5</v>
      </c>
      <c r="F27" s="48">
        <v>19</v>
      </c>
      <c r="G27" s="49">
        <v>103</v>
      </c>
      <c r="H27" s="48">
        <v>19</v>
      </c>
      <c r="I27" s="49">
        <v>27</v>
      </c>
      <c r="J27" s="48">
        <v>19</v>
      </c>
      <c r="K27" s="49">
        <v>4911.3703703703704</v>
      </c>
      <c r="L27" s="48">
        <v>19</v>
      </c>
    </row>
    <row r="28" spans="2:12" ht="18.75" customHeight="1" thickTop="1">
      <c r="B28" s="50" t="s">
        <v>91</v>
      </c>
      <c r="C28" s="51"/>
      <c r="D28" s="52">
        <v>1901013170</v>
      </c>
      <c r="E28" s="53"/>
      <c r="F28" s="54"/>
      <c r="G28" s="55">
        <v>39990</v>
      </c>
      <c r="H28" s="54"/>
      <c r="I28" s="55">
        <v>1908</v>
      </c>
      <c r="J28" s="54"/>
      <c r="K28" s="55">
        <v>996338.13941299799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67" priority="17" stopIfTrue="1" operator="equal">
      <formula>0</formula>
    </cfRule>
  </conditionalFormatting>
  <conditionalFormatting sqref="E6:F27">
    <cfRule type="expression" dxfId="166" priority="18" stopIfTrue="1">
      <formula>$F6&lt;=5</formula>
    </cfRule>
  </conditionalFormatting>
  <conditionalFormatting sqref="H6:H27">
    <cfRule type="expression" dxfId="165" priority="19" stopIfTrue="1">
      <formula>$H6&lt;=5</formula>
    </cfRule>
  </conditionalFormatting>
  <conditionalFormatting sqref="J6:J27">
    <cfRule type="expression" dxfId="164" priority="20" stopIfTrue="1">
      <formula>$J6&lt;=5</formula>
    </cfRule>
  </conditionalFormatting>
  <conditionalFormatting sqref="L6:L27">
    <cfRule type="expression" dxfId="163" priority="21" stopIfTrue="1">
      <formula>$L6&lt;=5</formula>
    </cfRule>
  </conditionalFormatting>
  <conditionalFormatting sqref="D7:D27">
    <cfRule type="cellIs" dxfId="162" priority="15" stopIfTrue="1" operator="equal">
      <formula>0</formula>
    </cfRule>
  </conditionalFormatting>
  <conditionalFormatting sqref="D7:D27">
    <cfRule type="expression" dxfId="161" priority="16" stopIfTrue="1">
      <formula>$F7&lt;=5</formula>
    </cfRule>
  </conditionalFormatting>
  <conditionalFormatting sqref="G7:G27">
    <cfRule type="cellIs" dxfId="160" priority="13" stopIfTrue="1" operator="equal">
      <formula>0</formula>
    </cfRule>
  </conditionalFormatting>
  <conditionalFormatting sqref="G7:G27">
    <cfRule type="expression" dxfId="159" priority="14" stopIfTrue="1">
      <formula>$H7&lt;=5</formula>
    </cfRule>
  </conditionalFormatting>
  <conditionalFormatting sqref="I7:I27">
    <cfRule type="cellIs" dxfId="158" priority="11" stopIfTrue="1" operator="equal">
      <formula>0</formula>
    </cfRule>
  </conditionalFormatting>
  <conditionalFormatting sqref="I7:I27">
    <cfRule type="expression" dxfId="157" priority="12" stopIfTrue="1">
      <formula>$J7&lt;=5</formula>
    </cfRule>
  </conditionalFormatting>
  <conditionalFormatting sqref="K7:K27">
    <cfRule type="cellIs" dxfId="156" priority="9" stopIfTrue="1" operator="equal">
      <formula>0</formula>
    </cfRule>
  </conditionalFormatting>
  <conditionalFormatting sqref="K7:K27">
    <cfRule type="expression" dxfId="155" priority="10" stopIfTrue="1">
      <formula>$L7&lt;=5</formula>
    </cfRule>
  </conditionalFormatting>
  <conditionalFormatting sqref="D6">
    <cfRule type="cellIs" dxfId="154" priority="7" stopIfTrue="1" operator="equal">
      <formula>0</formula>
    </cfRule>
  </conditionalFormatting>
  <conditionalFormatting sqref="D6">
    <cfRule type="expression" dxfId="153" priority="8" stopIfTrue="1">
      <formula>$F6&lt;=5</formula>
    </cfRule>
  </conditionalFormatting>
  <conditionalFormatting sqref="G6">
    <cfRule type="cellIs" dxfId="152" priority="5" stopIfTrue="1" operator="equal">
      <formula>0</formula>
    </cfRule>
  </conditionalFormatting>
  <conditionalFormatting sqref="G6">
    <cfRule type="expression" dxfId="151" priority="6" stopIfTrue="1">
      <formula>$H6&lt;=5</formula>
    </cfRule>
  </conditionalFormatting>
  <conditionalFormatting sqref="I6">
    <cfRule type="cellIs" dxfId="150" priority="3" stopIfTrue="1" operator="equal">
      <formula>0</formula>
    </cfRule>
  </conditionalFormatting>
  <conditionalFormatting sqref="I6">
    <cfRule type="expression" dxfId="149" priority="4" stopIfTrue="1">
      <formula>$J6&lt;=5</formula>
    </cfRule>
  </conditionalFormatting>
  <conditionalFormatting sqref="K6">
    <cfRule type="cellIs" dxfId="148" priority="1" stopIfTrue="1" operator="equal">
      <formula>0</formula>
    </cfRule>
  </conditionalFormatting>
  <conditionalFormatting sqref="K6">
    <cfRule type="expression" dxfId="147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537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427</v>
      </c>
      <c r="E4" s="80"/>
      <c r="F4" s="80"/>
      <c r="G4" s="80" t="s">
        <v>428</v>
      </c>
      <c r="H4" s="80"/>
      <c r="I4" s="80" t="s">
        <v>60</v>
      </c>
      <c r="J4" s="80"/>
      <c r="K4" s="80" t="s">
        <v>429</v>
      </c>
      <c r="L4" s="80"/>
    </row>
    <row r="5" spans="1:12" ht="50.1" customHeight="1" thickBot="1">
      <c r="B5" s="78"/>
      <c r="C5" s="79"/>
      <c r="D5" s="61" t="s">
        <v>430</v>
      </c>
      <c r="E5" s="62" t="s">
        <v>431</v>
      </c>
      <c r="F5" s="63" t="s">
        <v>64</v>
      </c>
      <c r="G5" s="61" t="s">
        <v>546</v>
      </c>
      <c r="H5" s="64" t="s">
        <v>64</v>
      </c>
      <c r="I5" s="61" t="s">
        <v>432</v>
      </c>
      <c r="J5" s="64" t="s">
        <v>64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38711700</v>
      </c>
      <c r="E6" s="35">
        <v>1.5639893240821844E-2</v>
      </c>
      <c r="F6" s="36">
        <v>12</v>
      </c>
      <c r="G6" s="37">
        <v>4519</v>
      </c>
      <c r="H6" s="36">
        <v>15</v>
      </c>
      <c r="I6" s="37">
        <v>955</v>
      </c>
      <c r="J6" s="36">
        <v>13</v>
      </c>
      <c r="K6" s="37">
        <v>40535.811518324597</v>
      </c>
      <c r="L6" s="36">
        <v>13</v>
      </c>
    </row>
    <row r="7" spans="1:12" ht="18.75" customHeight="1">
      <c r="B7" s="38" t="s">
        <v>105</v>
      </c>
      <c r="C7" s="39"/>
      <c r="D7" s="40">
        <v>235189468</v>
      </c>
      <c r="E7" s="41">
        <v>9.5018771350410494E-2</v>
      </c>
      <c r="F7" s="42">
        <v>3</v>
      </c>
      <c r="G7" s="43">
        <v>5899</v>
      </c>
      <c r="H7" s="42">
        <v>12</v>
      </c>
      <c r="I7" s="43">
        <v>1232</v>
      </c>
      <c r="J7" s="42">
        <v>9</v>
      </c>
      <c r="K7" s="43">
        <v>190900.54220779199</v>
      </c>
      <c r="L7" s="42">
        <v>3</v>
      </c>
    </row>
    <row r="8" spans="1:12" ht="18.75" customHeight="1">
      <c r="B8" s="38" t="s">
        <v>433</v>
      </c>
      <c r="C8" s="39"/>
      <c r="D8" s="40">
        <v>24905597</v>
      </c>
      <c r="E8" s="41">
        <v>1.0062096941723893E-2</v>
      </c>
      <c r="F8" s="42">
        <v>15</v>
      </c>
      <c r="G8" s="43">
        <v>2183</v>
      </c>
      <c r="H8" s="42">
        <v>16</v>
      </c>
      <c r="I8" s="43">
        <v>462</v>
      </c>
      <c r="J8" s="42">
        <v>17</v>
      </c>
      <c r="K8" s="43">
        <v>53908.2186147186</v>
      </c>
      <c r="L8" s="42">
        <v>12</v>
      </c>
    </row>
    <row r="9" spans="1:12" ht="18.75" customHeight="1">
      <c r="B9" s="38" t="s">
        <v>107</v>
      </c>
      <c r="C9" s="39"/>
      <c r="D9" s="40">
        <v>136601321</v>
      </c>
      <c r="E9" s="41">
        <v>5.518822673752987E-2</v>
      </c>
      <c r="F9" s="42">
        <v>9</v>
      </c>
      <c r="G9" s="43">
        <v>25491</v>
      </c>
      <c r="H9" s="42">
        <v>4</v>
      </c>
      <c r="I9" s="43">
        <v>1882</v>
      </c>
      <c r="J9" s="42">
        <v>4</v>
      </c>
      <c r="K9" s="43">
        <v>72583.061105207205</v>
      </c>
      <c r="L9" s="42">
        <v>10</v>
      </c>
    </row>
    <row r="10" spans="1:12" ht="18.75" customHeight="1">
      <c r="B10" s="38" t="s">
        <v>348</v>
      </c>
      <c r="C10" s="39"/>
      <c r="D10" s="40">
        <v>90961721</v>
      </c>
      <c r="E10" s="41">
        <v>3.6749396317945805E-2</v>
      </c>
      <c r="F10" s="42">
        <v>10</v>
      </c>
      <c r="G10" s="43">
        <v>6049</v>
      </c>
      <c r="H10" s="42">
        <v>11</v>
      </c>
      <c r="I10" s="43">
        <v>571</v>
      </c>
      <c r="J10" s="42">
        <v>15</v>
      </c>
      <c r="K10" s="43">
        <v>159302.48861646201</v>
      </c>
      <c r="L10" s="42">
        <v>6</v>
      </c>
    </row>
    <row r="11" spans="1:12" ht="18.75" customHeight="1">
      <c r="B11" s="38" t="s">
        <v>109</v>
      </c>
      <c r="C11" s="39"/>
      <c r="D11" s="40">
        <v>148380722</v>
      </c>
      <c r="E11" s="41">
        <v>5.9947216244082932E-2</v>
      </c>
      <c r="F11" s="42">
        <v>8</v>
      </c>
      <c r="G11" s="43">
        <v>18502</v>
      </c>
      <c r="H11" s="42">
        <v>5</v>
      </c>
      <c r="I11" s="43">
        <v>1372</v>
      </c>
      <c r="J11" s="42">
        <v>6</v>
      </c>
      <c r="K11" s="43">
        <v>108149.214285714</v>
      </c>
      <c r="L11" s="42">
        <v>8</v>
      </c>
    </row>
    <row r="12" spans="1:12" ht="18.75" customHeight="1">
      <c r="B12" s="38" t="s">
        <v>110</v>
      </c>
      <c r="C12" s="39"/>
      <c r="D12" s="40">
        <v>80723098</v>
      </c>
      <c r="E12" s="41">
        <v>3.2612895708232899E-2</v>
      </c>
      <c r="F12" s="42">
        <v>11</v>
      </c>
      <c r="G12" s="43">
        <v>8458</v>
      </c>
      <c r="H12" s="42">
        <v>9</v>
      </c>
      <c r="I12" s="43">
        <v>1306</v>
      </c>
      <c r="J12" s="42">
        <v>7</v>
      </c>
      <c r="K12" s="43">
        <v>61809.4165390505</v>
      </c>
      <c r="L12" s="42">
        <v>11</v>
      </c>
    </row>
    <row r="13" spans="1:12" ht="18.75" customHeight="1">
      <c r="B13" s="38" t="s">
        <v>111</v>
      </c>
      <c r="C13" s="39"/>
      <c r="D13" s="40">
        <v>10925289</v>
      </c>
      <c r="E13" s="41">
        <v>4.4139201736199977E-3</v>
      </c>
      <c r="F13" s="42">
        <v>17</v>
      </c>
      <c r="G13" s="43">
        <v>2060</v>
      </c>
      <c r="H13" s="42">
        <v>17</v>
      </c>
      <c r="I13" s="43">
        <v>465</v>
      </c>
      <c r="J13" s="42">
        <v>16</v>
      </c>
      <c r="K13" s="43">
        <v>23495.245161290299</v>
      </c>
      <c r="L13" s="42">
        <v>17</v>
      </c>
    </row>
    <row r="14" spans="1:12" ht="18.75" customHeight="1">
      <c r="B14" s="38" t="s">
        <v>112</v>
      </c>
      <c r="C14" s="39"/>
      <c r="D14" s="40">
        <v>488639276</v>
      </c>
      <c r="E14" s="41">
        <v>0.19741489291125111</v>
      </c>
      <c r="F14" s="42">
        <v>1</v>
      </c>
      <c r="G14" s="43">
        <v>36237</v>
      </c>
      <c r="H14" s="42">
        <v>1</v>
      </c>
      <c r="I14" s="43">
        <v>2289</v>
      </c>
      <c r="J14" s="42">
        <v>1</v>
      </c>
      <c r="K14" s="43">
        <v>213472.81607688899</v>
      </c>
      <c r="L14" s="42">
        <v>1</v>
      </c>
    </row>
    <row r="15" spans="1:12" ht="18.75" customHeight="1">
      <c r="B15" s="38" t="s">
        <v>373</v>
      </c>
      <c r="C15" s="39"/>
      <c r="D15" s="40">
        <v>189717534</v>
      </c>
      <c r="E15" s="41">
        <v>7.6647679581934886E-2</v>
      </c>
      <c r="F15" s="42">
        <v>5</v>
      </c>
      <c r="G15" s="43">
        <v>12721</v>
      </c>
      <c r="H15" s="42">
        <v>6</v>
      </c>
      <c r="I15" s="43">
        <v>1690</v>
      </c>
      <c r="J15" s="42">
        <v>5</v>
      </c>
      <c r="K15" s="43">
        <v>112258.895857988</v>
      </c>
      <c r="L15" s="42">
        <v>7</v>
      </c>
    </row>
    <row r="16" spans="1:12" ht="18.75" customHeight="1">
      <c r="B16" s="38" t="s">
        <v>434</v>
      </c>
      <c r="C16" s="39" t="s">
        <v>435</v>
      </c>
      <c r="D16" s="40">
        <v>163728349</v>
      </c>
      <c r="E16" s="41">
        <v>6.6147802831082597E-2</v>
      </c>
      <c r="F16" s="42">
        <v>7</v>
      </c>
      <c r="G16" s="43">
        <v>27746</v>
      </c>
      <c r="H16" s="42">
        <v>3</v>
      </c>
      <c r="I16" s="43">
        <v>2054</v>
      </c>
      <c r="J16" s="42">
        <v>3</v>
      </c>
      <c r="K16" s="43">
        <v>79711.951801363204</v>
      </c>
      <c r="L16" s="42">
        <v>9</v>
      </c>
    </row>
    <row r="17" spans="2:12" ht="18.75" customHeight="1">
      <c r="B17" s="38" t="s">
        <v>277</v>
      </c>
      <c r="C17" s="39"/>
      <c r="D17" s="40">
        <v>38685880</v>
      </c>
      <c r="E17" s="41">
        <v>1.5629461716412479E-2</v>
      </c>
      <c r="F17" s="42">
        <v>13</v>
      </c>
      <c r="G17" s="43">
        <v>9835</v>
      </c>
      <c r="H17" s="42">
        <v>8</v>
      </c>
      <c r="I17" s="43">
        <v>1306</v>
      </c>
      <c r="J17" s="42">
        <v>7</v>
      </c>
      <c r="K17" s="43">
        <v>29621.653905053601</v>
      </c>
      <c r="L17" s="42">
        <v>15</v>
      </c>
    </row>
    <row r="18" spans="2:12" ht="18.75" customHeight="1">
      <c r="B18" s="38" t="s">
        <v>436</v>
      </c>
      <c r="C18" s="39"/>
      <c r="D18" s="40">
        <v>408664400</v>
      </c>
      <c r="E18" s="41">
        <v>0.16510428597360785</v>
      </c>
      <c r="F18" s="42">
        <v>2</v>
      </c>
      <c r="G18" s="43">
        <v>30904</v>
      </c>
      <c r="H18" s="42">
        <v>2</v>
      </c>
      <c r="I18" s="43">
        <v>2106</v>
      </c>
      <c r="J18" s="42">
        <v>2</v>
      </c>
      <c r="K18" s="43">
        <v>194047.67331434001</v>
      </c>
      <c r="L18" s="42">
        <v>2</v>
      </c>
    </row>
    <row r="19" spans="2:12" ht="18.75" customHeight="1">
      <c r="B19" s="38" t="s">
        <v>118</v>
      </c>
      <c r="C19" s="39"/>
      <c r="D19" s="40">
        <v>202658322</v>
      </c>
      <c r="E19" s="41">
        <v>8.1875880430053366E-2</v>
      </c>
      <c r="F19" s="42">
        <v>4</v>
      </c>
      <c r="G19" s="43">
        <v>9850</v>
      </c>
      <c r="H19" s="42">
        <v>7</v>
      </c>
      <c r="I19" s="43">
        <v>1063</v>
      </c>
      <c r="J19" s="42">
        <v>11</v>
      </c>
      <c r="K19" s="43">
        <v>190647.527751646</v>
      </c>
      <c r="L19" s="42">
        <v>4</v>
      </c>
    </row>
    <row r="20" spans="2:12" ht="18.75" customHeight="1">
      <c r="B20" s="38" t="s">
        <v>147</v>
      </c>
      <c r="C20" s="39" t="s">
        <v>78</v>
      </c>
      <c r="D20" s="40">
        <v>4977</v>
      </c>
      <c r="E20" s="41">
        <v>2.0107551117509779E-6</v>
      </c>
      <c r="F20" s="42">
        <v>20</v>
      </c>
      <c r="G20" s="43">
        <v>4</v>
      </c>
      <c r="H20" s="42">
        <v>20</v>
      </c>
      <c r="I20" s="43">
        <v>3</v>
      </c>
      <c r="J20" s="42">
        <v>20</v>
      </c>
      <c r="K20" s="43">
        <v>1659</v>
      </c>
      <c r="L20" s="42">
        <v>20</v>
      </c>
    </row>
    <row r="21" spans="2:12" ht="18.75" customHeight="1">
      <c r="B21" s="38" t="s">
        <v>225</v>
      </c>
      <c r="C21" s="39" t="s">
        <v>142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227391</v>
      </c>
      <c r="E22" s="41">
        <v>9.1868116458944453E-5</v>
      </c>
      <c r="F22" s="42">
        <v>19</v>
      </c>
      <c r="G22" s="43">
        <v>144</v>
      </c>
      <c r="H22" s="42">
        <v>18</v>
      </c>
      <c r="I22" s="43">
        <v>47</v>
      </c>
      <c r="J22" s="42">
        <v>18</v>
      </c>
      <c r="K22" s="43">
        <v>4838.1063829787199</v>
      </c>
      <c r="L22" s="42">
        <v>19</v>
      </c>
    </row>
    <row r="23" spans="2:12" ht="18.75" customHeight="1">
      <c r="B23" s="38" t="s">
        <v>149</v>
      </c>
      <c r="C23" s="39"/>
      <c r="D23" s="40">
        <v>37274933</v>
      </c>
      <c r="E23" s="41">
        <v>1.505942577253872E-2</v>
      </c>
      <c r="F23" s="42">
        <v>14</v>
      </c>
      <c r="G23" s="43">
        <v>8170</v>
      </c>
      <c r="H23" s="42">
        <v>10</v>
      </c>
      <c r="I23" s="43">
        <v>1186</v>
      </c>
      <c r="J23" s="42">
        <v>10</v>
      </c>
      <c r="K23" s="43">
        <v>31429.1172006745</v>
      </c>
      <c r="L23" s="42">
        <v>14</v>
      </c>
    </row>
    <row r="24" spans="2:12" ht="18.75" customHeight="1">
      <c r="B24" s="38" t="s">
        <v>87</v>
      </c>
      <c r="C24" s="39"/>
      <c r="D24" s="40">
        <v>164772689</v>
      </c>
      <c r="E24" s="41">
        <v>6.6569726076693606E-2</v>
      </c>
      <c r="F24" s="42">
        <v>6</v>
      </c>
      <c r="G24" s="43">
        <v>5790</v>
      </c>
      <c r="H24" s="42">
        <v>13</v>
      </c>
      <c r="I24" s="43">
        <v>1024</v>
      </c>
      <c r="J24" s="42">
        <v>12</v>
      </c>
      <c r="K24" s="43">
        <v>160910.82910156299</v>
      </c>
      <c r="L24" s="42">
        <v>5</v>
      </c>
    </row>
    <row r="25" spans="2:12" ht="18.75" customHeight="1">
      <c r="B25" s="38" t="s">
        <v>227</v>
      </c>
      <c r="C25" s="39"/>
      <c r="D25" s="40">
        <v>14069134</v>
      </c>
      <c r="E25" s="41">
        <v>5.6840633129213343E-3</v>
      </c>
      <c r="F25" s="42">
        <v>16</v>
      </c>
      <c r="G25" s="43">
        <v>4667</v>
      </c>
      <c r="H25" s="42">
        <v>14</v>
      </c>
      <c r="I25" s="43">
        <v>829</v>
      </c>
      <c r="J25" s="42">
        <v>14</v>
      </c>
      <c r="K25" s="43">
        <v>16971.211097708099</v>
      </c>
      <c r="L25" s="42">
        <v>18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347729</v>
      </c>
      <c r="E27" s="47">
        <v>1.4048580756561297E-4</v>
      </c>
      <c r="F27" s="48">
        <v>18</v>
      </c>
      <c r="G27" s="49">
        <v>81</v>
      </c>
      <c r="H27" s="48">
        <v>19</v>
      </c>
      <c r="I27" s="49">
        <v>13</v>
      </c>
      <c r="J27" s="48">
        <v>19</v>
      </c>
      <c r="K27" s="49">
        <v>26748.384615384599</v>
      </c>
      <c r="L27" s="48">
        <v>16</v>
      </c>
    </row>
    <row r="28" spans="2:12" ht="18.75" customHeight="1" thickTop="1">
      <c r="B28" s="50" t="s">
        <v>91</v>
      </c>
      <c r="C28" s="51"/>
      <c r="D28" s="52">
        <v>2475189530</v>
      </c>
      <c r="E28" s="53"/>
      <c r="F28" s="54"/>
      <c r="G28" s="55">
        <v>68364</v>
      </c>
      <c r="H28" s="54"/>
      <c r="I28" s="55">
        <v>2628</v>
      </c>
      <c r="J28" s="54"/>
      <c r="K28" s="55">
        <v>941852.94140030397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46" priority="17" stopIfTrue="1" operator="equal">
      <formula>0</formula>
    </cfRule>
  </conditionalFormatting>
  <conditionalFormatting sqref="E6:F27">
    <cfRule type="expression" dxfId="145" priority="18" stopIfTrue="1">
      <formula>$F6&lt;=5</formula>
    </cfRule>
  </conditionalFormatting>
  <conditionalFormatting sqref="H6:H27">
    <cfRule type="expression" dxfId="144" priority="19" stopIfTrue="1">
      <formula>$H6&lt;=5</formula>
    </cfRule>
  </conditionalFormatting>
  <conditionalFormatting sqref="J6:J27">
    <cfRule type="expression" dxfId="143" priority="20" stopIfTrue="1">
      <formula>$J6&lt;=5</formula>
    </cfRule>
  </conditionalFormatting>
  <conditionalFormatting sqref="L6:L27">
    <cfRule type="expression" dxfId="142" priority="21" stopIfTrue="1">
      <formula>$L6&lt;=5</formula>
    </cfRule>
  </conditionalFormatting>
  <conditionalFormatting sqref="D7:D27">
    <cfRule type="cellIs" dxfId="141" priority="15" stopIfTrue="1" operator="equal">
      <formula>0</formula>
    </cfRule>
  </conditionalFormatting>
  <conditionalFormatting sqref="D7:D27">
    <cfRule type="expression" dxfId="140" priority="16" stopIfTrue="1">
      <formula>$F7&lt;=5</formula>
    </cfRule>
  </conditionalFormatting>
  <conditionalFormatting sqref="G7:G27">
    <cfRule type="cellIs" dxfId="139" priority="13" stopIfTrue="1" operator="equal">
      <formula>0</formula>
    </cfRule>
  </conditionalFormatting>
  <conditionalFormatting sqref="G7:G27">
    <cfRule type="expression" dxfId="138" priority="14" stopIfTrue="1">
      <formula>$H7&lt;=5</formula>
    </cfRule>
  </conditionalFormatting>
  <conditionalFormatting sqref="I7:I27">
    <cfRule type="cellIs" dxfId="137" priority="11" stopIfTrue="1" operator="equal">
      <formula>0</formula>
    </cfRule>
  </conditionalFormatting>
  <conditionalFormatting sqref="I7:I27">
    <cfRule type="expression" dxfId="136" priority="12" stopIfTrue="1">
      <formula>$J7&lt;=5</formula>
    </cfRule>
  </conditionalFormatting>
  <conditionalFormatting sqref="K7:K27">
    <cfRule type="cellIs" dxfId="135" priority="9" stopIfTrue="1" operator="equal">
      <formula>0</formula>
    </cfRule>
  </conditionalFormatting>
  <conditionalFormatting sqref="K7:K27">
    <cfRule type="expression" dxfId="134" priority="10" stopIfTrue="1">
      <formula>$L7&lt;=5</formula>
    </cfRule>
  </conditionalFormatting>
  <conditionalFormatting sqref="D6">
    <cfRule type="cellIs" dxfId="133" priority="7" stopIfTrue="1" operator="equal">
      <formula>0</formula>
    </cfRule>
  </conditionalFormatting>
  <conditionalFormatting sqref="D6">
    <cfRule type="expression" dxfId="132" priority="8" stopIfTrue="1">
      <formula>$F6&lt;=5</formula>
    </cfRule>
  </conditionalFormatting>
  <conditionalFormatting sqref="G6">
    <cfRule type="cellIs" dxfId="131" priority="5" stopIfTrue="1" operator="equal">
      <formula>0</formula>
    </cfRule>
  </conditionalFormatting>
  <conditionalFormatting sqref="G6">
    <cfRule type="expression" dxfId="130" priority="6" stopIfTrue="1">
      <formula>$H6&lt;=5</formula>
    </cfRule>
  </conditionalFormatting>
  <conditionalFormatting sqref="I6">
    <cfRule type="cellIs" dxfId="129" priority="3" stopIfTrue="1" operator="equal">
      <formula>0</formula>
    </cfRule>
  </conditionalFormatting>
  <conditionalFormatting sqref="I6">
    <cfRule type="expression" dxfId="128" priority="4" stopIfTrue="1">
      <formula>$J6&lt;=5</formula>
    </cfRule>
  </conditionalFormatting>
  <conditionalFormatting sqref="K6">
    <cfRule type="cellIs" dxfId="127" priority="1" stopIfTrue="1" operator="equal">
      <formula>0</formula>
    </cfRule>
  </conditionalFormatting>
  <conditionalFormatting sqref="K6">
    <cfRule type="expression" dxfId="126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538</v>
      </c>
    </row>
    <row r="3" spans="1:12" ht="18.75" customHeight="1">
      <c r="B3" s="31" t="s">
        <v>168</v>
      </c>
      <c r="C3" s="31"/>
    </row>
    <row r="4" spans="1:12" ht="24.95" customHeight="1">
      <c r="B4" s="76" t="s">
        <v>437</v>
      </c>
      <c r="C4" s="77"/>
      <c r="D4" s="80" t="s">
        <v>58</v>
      </c>
      <c r="E4" s="80"/>
      <c r="F4" s="80"/>
      <c r="G4" s="80" t="s">
        <v>438</v>
      </c>
      <c r="H4" s="80"/>
      <c r="I4" s="80" t="s">
        <v>439</v>
      </c>
      <c r="J4" s="80"/>
      <c r="K4" s="80" t="s">
        <v>440</v>
      </c>
      <c r="L4" s="80"/>
    </row>
    <row r="5" spans="1:12" ht="50.1" customHeight="1" thickBot="1">
      <c r="B5" s="78"/>
      <c r="C5" s="79"/>
      <c r="D5" s="61" t="s">
        <v>62</v>
      </c>
      <c r="E5" s="62" t="s">
        <v>334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85612980</v>
      </c>
      <c r="E6" s="35">
        <v>1.7315405428977616E-2</v>
      </c>
      <c r="F6" s="36">
        <v>13</v>
      </c>
      <c r="G6" s="37">
        <v>11621</v>
      </c>
      <c r="H6" s="36">
        <v>15</v>
      </c>
      <c r="I6" s="37">
        <v>2289</v>
      </c>
      <c r="J6" s="36">
        <v>12</v>
      </c>
      <c r="K6" s="37">
        <v>37401.913499344701</v>
      </c>
      <c r="L6" s="36">
        <v>14</v>
      </c>
    </row>
    <row r="7" spans="1:12" ht="18.75" customHeight="1">
      <c r="B7" s="38" t="s">
        <v>68</v>
      </c>
      <c r="C7" s="39"/>
      <c r="D7" s="40">
        <v>467754815</v>
      </c>
      <c r="E7" s="41">
        <v>9.4604396004921446E-2</v>
      </c>
      <c r="F7" s="42">
        <v>3</v>
      </c>
      <c r="G7" s="43">
        <v>13692</v>
      </c>
      <c r="H7" s="42">
        <v>12</v>
      </c>
      <c r="I7" s="43">
        <v>2679</v>
      </c>
      <c r="J7" s="42">
        <v>8</v>
      </c>
      <c r="K7" s="43">
        <v>174600.52818215801</v>
      </c>
      <c r="L7" s="42">
        <v>3</v>
      </c>
    </row>
    <row r="8" spans="1:12" ht="18.75" customHeight="1">
      <c r="B8" s="38" t="s">
        <v>69</v>
      </c>
      <c r="C8" s="39"/>
      <c r="D8" s="40">
        <v>52065835</v>
      </c>
      <c r="E8" s="41">
        <v>1.0530424732596071E-2</v>
      </c>
      <c r="F8" s="42">
        <v>15</v>
      </c>
      <c r="G8" s="43">
        <v>6632</v>
      </c>
      <c r="H8" s="42">
        <v>16</v>
      </c>
      <c r="I8" s="43">
        <v>1256</v>
      </c>
      <c r="J8" s="42">
        <v>16</v>
      </c>
      <c r="K8" s="43">
        <v>41453.690286624202</v>
      </c>
      <c r="L8" s="42">
        <v>13</v>
      </c>
    </row>
    <row r="9" spans="1:12" ht="18.75" customHeight="1">
      <c r="B9" s="38" t="s">
        <v>70</v>
      </c>
      <c r="C9" s="39"/>
      <c r="D9" s="40">
        <v>300811132</v>
      </c>
      <c r="E9" s="41">
        <v>6.0839684684842202E-2</v>
      </c>
      <c r="F9" s="42">
        <v>10</v>
      </c>
      <c r="G9" s="43">
        <v>56050</v>
      </c>
      <c r="H9" s="42">
        <v>4</v>
      </c>
      <c r="I9" s="43">
        <v>4221</v>
      </c>
      <c r="J9" s="42">
        <v>3</v>
      </c>
      <c r="K9" s="43">
        <v>71265.371239042899</v>
      </c>
      <c r="L9" s="42">
        <v>11</v>
      </c>
    </row>
    <row r="10" spans="1:12" ht="18.75" customHeight="1">
      <c r="B10" s="38" t="s">
        <v>71</v>
      </c>
      <c r="C10" s="39"/>
      <c r="D10" s="40">
        <v>301399428</v>
      </c>
      <c r="E10" s="41">
        <v>6.0958668789264758E-2</v>
      </c>
      <c r="F10" s="42">
        <v>9</v>
      </c>
      <c r="G10" s="43">
        <v>15356</v>
      </c>
      <c r="H10" s="42">
        <v>11</v>
      </c>
      <c r="I10" s="43">
        <v>1438</v>
      </c>
      <c r="J10" s="42">
        <v>15</v>
      </c>
      <c r="K10" s="43">
        <v>209596.264255911</v>
      </c>
      <c r="L10" s="42">
        <v>1</v>
      </c>
    </row>
    <row r="11" spans="1:12" ht="18.75" customHeight="1">
      <c r="B11" s="38" t="s">
        <v>72</v>
      </c>
      <c r="C11" s="39"/>
      <c r="D11" s="40">
        <v>377429677</v>
      </c>
      <c r="E11" s="41">
        <v>7.6335946700874888E-2</v>
      </c>
      <c r="F11" s="42">
        <v>4</v>
      </c>
      <c r="G11" s="43">
        <v>43596</v>
      </c>
      <c r="H11" s="42">
        <v>5</v>
      </c>
      <c r="I11" s="43">
        <v>2992</v>
      </c>
      <c r="J11" s="42">
        <v>6</v>
      </c>
      <c r="K11" s="43">
        <v>126146.282419786</v>
      </c>
      <c r="L11" s="42">
        <v>7</v>
      </c>
    </row>
    <row r="12" spans="1:12" ht="18.75" customHeight="1">
      <c r="B12" s="38" t="s">
        <v>73</v>
      </c>
      <c r="C12" s="39"/>
      <c r="D12" s="40">
        <v>264976278</v>
      </c>
      <c r="E12" s="41">
        <v>5.359201002735195E-2</v>
      </c>
      <c r="F12" s="42">
        <v>11</v>
      </c>
      <c r="G12" s="43">
        <v>23961</v>
      </c>
      <c r="H12" s="42">
        <v>7</v>
      </c>
      <c r="I12" s="43">
        <v>2961</v>
      </c>
      <c r="J12" s="42">
        <v>7</v>
      </c>
      <c r="K12" s="43">
        <v>89488.780141844007</v>
      </c>
      <c r="L12" s="42">
        <v>9</v>
      </c>
    </row>
    <row r="13" spans="1:12" ht="18.75" customHeight="1">
      <c r="B13" s="38" t="s">
        <v>74</v>
      </c>
      <c r="C13" s="39"/>
      <c r="D13" s="40">
        <v>16088749</v>
      </c>
      <c r="E13" s="41">
        <v>3.2539833536930751E-3</v>
      </c>
      <c r="F13" s="42">
        <v>17</v>
      </c>
      <c r="G13" s="43">
        <v>4110</v>
      </c>
      <c r="H13" s="42">
        <v>17</v>
      </c>
      <c r="I13" s="43">
        <v>900</v>
      </c>
      <c r="J13" s="42">
        <v>17</v>
      </c>
      <c r="K13" s="43">
        <v>17876.3877777778</v>
      </c>
      <c r="L13" s="42">
        <v>16</v>
      </c>
    </row>
    <row r="14" spans="1:12" ht="18.75" customHeight="1">
      <c r="B14" s="38" t="s">
        <v>75</v>
      </c>
      <c r="C14" s="39"/>
      <c r="D14" s="40">
        <v>897431250</v>
      </c>
      <c r="E14" s="41">
        <v>0.18150735949600361</v>
      </c>
      <c r="F14" s="42">
        <v>1</v>
      </c>
      <c r="G14" s="43">
        <v>78168</v>
      </c>
      <c r="H14" s="42">
        <v>1</v>
      </c>
      <c r="I14" s="43">
        <v>4795</v>
      </c>
      <c r="J14" s="42">
        <v>1</v>
      </c>
      <c r="K14" s="43">
        <v>187159.801876955</v>
      </c>
      <c r="L14" s="42">
        <v>2</v>
      </c>
    </row>
    <row r="15" spans="1:12" ht="18.75" customHeight="1">
      <c r="B15" s="38" t="s">
        <v>76</v>
      </c>
      <c r="C15" s="39"/>
      <c r="D15" s="40">
        <v>335815360</v>
      </c>
      <c r="E15" s="41">
        <v>6.7919363485280757E-2</v>
      </c>
      <c r="F15" s="42">
        <v>7</v>
      </c>
      <c r="G15" s="43">
        <v>26581</v>
      </c>
      <c r="H15" s="42">
        <v>6</v>
      </c>
      <c r="I15" s="43">
        <v>3460</v>
      </c>
      <c r="J15" s="42">
        <v>5</v>
      </c>
      <c r="K15" s="43">
        <v>97056.462427745704</v>
      </c>
      <c r="L15" s="42">
        <v>8</v>
      </c>
    </row>
    <row r="16" spans="1:12" ht="18.75" customHeight="1">
      <c r="B16" s="38" t="s">
        <v>77</v>
      </c>
      <c r="C16" s="39" t="s">
        <v>78</v>
      </c>
      <c r="D16" s="40">
        <v>349820022</v>
      </c>
      <c r="E16" s="41">
        <v>7.0751835856010026E-2</v>
      </c>
      <c r="F16" s="42">
        <v>5</v>
      </c>
      <c r="G16" s="43">
        <v>63985</v>
      </c>
      <c r="H16" s="42">
        <v>2</v>
      </c>
      <c r="I16" s="43">
        <v>4491</v>
      </c>
      <c r="J16" s="42">
        <v>2</v>
      </c>
      <c r="K16" s="43">
        <v>77893.569806279207</v>
      </c>
      <c r="L16" s="42">
        <v>10</v>
      </c>
    </row>
    <row r="17" spans="2:12" ht="18.75" customHeight="1">
      <c r="B17" s="38" t="s">
        <v>79</v>
      </c>
      <c r="C17" s="39"/>
      <c r="D17" s="40">
        <v>66938496</v>
      </c>
      <c r="E17" s="41">
        <v>1.353845172830097E-2</v>
      </c>
      <c r="F17" s="42">
        <v>14</v>
      </c>
      <c r="G17" s="43">
        <v>18594</v>
      </c>
      <c r="H17" s="42">
        <v>10</v>
      </c>
      <c r="I17" s="43">
        <v>2463</v>
      </c>
      <c r="J17" s="42">
        <v>10</v>
      </c>
      <c r="K17" s="43">
        <v>27177.627283800201</v>
      </c>
      <c r="L17" s="42">
        <v>15</v>
      </c>
    </row>
    <row r="18" spans="2:12" ht="18.75" customHeight="1">
      <c r="B18" s="38" t="s">
        <v>80</v>
      </c>
      <c r="C18" s="39"/>
      <c r="D18" s="40">
        <v>622977284</v>
      </c>
      <c r="E18" s="41">
        <v>0.12599846711916032</v>
      </c>
      <c r="F18" s="42">
        <v>2</v>
      </c>
      <c r="G18" s="43">
        <v>58509</v>
      </c>
      <c r="H18" s="42">
        <v>3</v>
      </c>
      <c r="I18" s="43">
        <v>4069</v>
      </c>
      <c r="J18" s="42">
        <v>4</v>
      </c>
      <c r="K18" s="43">
        <v>153103.28926026</v>
      </c>
      <c r="L18" s="42">
        <v>4</v>
      </c>
    </row>
    <row r="19" spans="2:12" ht="18.75" customHeight="1">
      <c r="B19" s="38" t="s">
        <v>81</v>
      </c>
      <c r="C19" s="39"/>
      <c r="D19" s="40">
        <v>349090771</v>
      </c>
      <c r="E19" s="41">
        <v>7.0604343306112941E-2</v>
      </c>
      <c r="F19" s="42">
        <v>6</v>
      </c>
      <c r="G19" s="43">
        <v>22492</v>
      </c>
      <c r="H19" s="42">
        <v>8</v>
      </c>
      <c r="I19" s="43">
        <v>2337</v>
      </c>
      <c r="J19" s="42">
        <v>11</v>
      </c>
      <c r="K19" s="43">
        <v>149375.59734702599</v>
      </c>
      <c r="L19" s="42">
        <v>6</v>
      </c>
    </row>
    <row r="20" spans="2:12" ht="18.75" customHeight="1">
      <c r="B20" s="38" t="s">
        <v>82</v>
      </c>
      <c r="C20" s="39" t="s">
        <v>78</v>
      </c>
      <c r="D20" s="40">
        <v>4428</v>
      </c>
      <c r="E20" s="41">
        <v>8.9557232138763163E-7</v>
      </c>
      <c r="F20" s="42">
        <v>21</v>
      </c>
      <c r="G20" s="43">
        <v>5</v>
      </c>
      <c r="H20" s="42">
        <v>21</v>
      </c>
      <c r="I20" s="43">
        <v>2</v>
      </c>
      <c r="J20" s="42">
        <v>21</v>
      </c>
      <c r="K20" s="43">
        <v>2214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5759</v>
      </c>
      <c r="E21" s="41">
        <v>1.1647698732771841E-6</v>
      </c>
      <c r="F21" s="42">
        <v>20</v>
      </c>
      <c r="G21" s="43">
        <v>8</v>
      </c>
      <c r="H21" s="42">
        <v>20</v>
      </c>
      <c r="I21" s="43">
        <v>3</v>
      </c>
      <c r="J21" s="42">
        <v>20</v>
      </c>
      <c r="K21" s="43">
        <v>1919.6666666666699</v>
      </c>
      <c r="L21" s="42">
        <v>21</v>
      </c>
    </row>
    <row r="22" spans="2:12" ht="18.75" customHeight="1">
      <c r="B22" s="38" t="s">
        <v>85</v>
      </c>
      <c r="C22" s="39"/>
      <c r="D22" s="40">
        <v>431887</v>
      </c>
      <c r="E22" s="41">
        <v>8.7350054915794956E-5</v>
      </c>
      <c r="F22" s="42">
        <v>18</v>
      </c>
      <c r="G22" s="43">
        <v>535</v>
      </c>
      <c r="H22" s="42">
        <v>18</v>
      </c>
      <c r="I22" s="43">
        <v>140</v>
      </c>
      <c r="J22" s="42">
        <v>18</v>
      </c>
      <c r="K22" s="43">
        <v>3084.9071428571401</v>
      </c>
      <c r="L22" s="42">
        <v>19</v>
      </c>
    </row>
    <row r="23" spans="2:12" ht="18.75" customHeight="1">
      <c r="B23" s="38" t="s">
        <v>86</v>
      </c>
      <c r="C23" s="39"/>
      <c r="D23" s="40">
        <v>121856610</v>
      </c>
      <c r="E23" s="41">
        <v>2.4645755892982676E-2</v>
      </c>
      <c r="F23" s="42">
        <v>12</v>
      </c>
      <c r="G23" s="43">
        <v>21441</v>
      </c>
      <c r="H23" s="42">
        <v>9</v>
      </c>
      <c r="I23" s="43">
        <v>2642</v>
      </c>
      <c r="J23" s="42">
        <v>9</v>
      </c>
      <c r="K23" s="43">
        <v>46122.865253595803</v>
      </c>
      <c r="L23" s="42">
        <v>12</v>
      </c>
    </row>
    <row r="24" spans="2:12" ht="18.75" customHeight="1">
      <c r="B24" s="38" t="s">
        <v>87</v>
      </c>
      <c r="C24" s="39"/>
      <c r="D24" s="40">
        <v>312107048</v>
      </c>
      <c r="E24" s="41">
        <v>6.3124307474887301E-2</v>
      </c>
      <c r="F24" s="42">
        <v>8</v>
      </c>
      <c r="G24" s="43">
        <v>11828</v>
      </c>
      <c r="H24" s="42">
        <v>14</v>
      </c>
      <c r="I24" s="43">
        <v>2059</v>
      </c>
      <c r="J24" s="42">
        <v>13</v>
      </c>
      <c r="K24" s="43">
        <v>151581.85915492999</v>
      </c>
      <c r="L24" s="42">
        <v>5</v>
      </c>
    </row>
    <row r="25" spans="2:12" ht="18.75" customHeight="1">
      <c r="B25" s="38" t="s">
        <v>88</v>
      </c>
      <c r="C25" s="39"/>
      <c r="D25" s="40">
        <v>21411560</v>
      </c>
      <c r="E25" s="41">
        <v>4.3305330834983195E-3</v>
      </c>
      <c r="F25" s="42">
        <v>16</v>
      </c>
      <c r="G25" s="43">
        <v>12808</v>
      </c>
      <c r="H25" s="42">
        <v>13</v>
      </c>
      <c r="I25" s="43">
        <v>1762</v>
      </c>
      <c r="J25" s="42">
        <v>14</v>
      </c>
      <c r="K25" s="43">
        <v>12151.850170261099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294941</v>
      </c>
      <c r="E27" s="47">
        <v>5.9652438130620926E-5</v>
      </c>
      <c r="F27" s="48">
        <v>19</v>
      </c>
      <c r="G27" s="49">
        <v>349</v>
      </c>
      <c r="H27" s="48">
        <v>19</v>
      </c>
      <c r="I27" s="49">
        <v>78</v>
      </c>
      <c r="J27" s="48">
        <v>19</v>
      </c>
      <c r="K27" s="49">
        <v>3781.2948717948698</v>
      </c>
      <c r="L27" s="48">
        <v>18</v>
      </c>
    </row>
    <row r="28" spans="2:12" ht="18.75" customHeight="1" thickTop="1">
      <c r="B28" s="50" t="s">
        <v>91</v>
      </c>
      <c r="C28" s="51"/>
      <c r="D28" s="52">
        <v>4944324310</v>
      </c>
      <c r="E28" s="53"/>
      <c r="F28" s="54"/>
      <c r="G28" s="55">
        <v>152787</v>
      </c>
      <c r="H28" s="54"/>
      <c r="I28" s="55">
        <v>5685</v>
      </c>
      <c r="J28" s="54"/>
      <c r="K28" s="55">
        <v>869714.03869832901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25" priority="17" stopIfTrue="1" operator="equal">
      <formula>0</formula>
    </cfRule>
  </conditionalFormatting>
  <conditionalFormatting sqref="E6:F27">
    <cfRule type="expression" dxfId="124" priority="18" stopIfTrue="1">
      <formula>$F6&lt;=5</formula>
    </cfRule>
  </conditionalFormatting>
  <conditionalFormatting sqref="H6:H27">
    <cfRule type="expression" dxfId="123" priority="19" stopIfTrue="1">
      <formula>$H6&lt;=5</formula>
    </cfRule>
  </conditionalFormatting>
  <conditionalFormatting sqref="J6:J27">
    <cfRule type="expression" dxfId="122" priority="20" stopIfTrue="1">
      <formula>$J6&lt;=5</formula>
    </cfRule>
  </conditionalFormatting>
  <conditionalFormatting sqref="L6:L27">
    <cfRule type="expression" dxfId="121" priority="21" stopIfTrue="1">
      <formula>$L6&lt;=5</formula>
    </cfRule>
  </conditionalFormatting>
  <conditionalFormatting sqref="D7:D27">
    <cfRule type="cellIs" dxfId="120" priority="15" stopIfTrue="1" operator="equal">
      <formula>0</formula>
    </cfRule>
  </conditionalFormatting>
  <conditionalFormatting sqref="D7:D27">
    <cfRule type="expression" dxfId="119" priority="16" stopIfTrue="1">
      <formula>$F7&lt;=5</formula>
    </cfRule>
  </conditionalFormatting>
  <conditionalFormatting sqref="G7:G27">
    <cfRule type="cellIs" dxfId="118" priority="13" stopIfTrue="1" operator="equal">
      <formula>0</formula>
    </cfRule>
  </conditionalFormatting>
  <conditionalFormatting sqref="G7:G27">
    <cfRule type="expression" dxfId="117" priority="14" stopIfTrue="1">
      <formula>$H7&lt;=5</formula>
    </cfRule>
  </conditionalFormatting>
  <conditionalFormatting sqref="I7:I27">
    <cfRule type="cellIs" dxfId="116" priority="11" stopIfTrue="1" operator="equal">
      <formula>0</formula>
    </cfRule>
  </conditionalFormatting>
  <conditionalFormatting sqref="I7:I27">
    <cfRule type="expression" dxfId="115" priority="12" stopIfTrue="1">
      <formula>$J7&lt;=5</formula>
    </cfRule>
  </conditionalFormatting>
  <conditionalFormatting sqref="K7:K27">
    <cfRule type="cellIs" dxfId="114" priority="9" stopIfTrue="1" operator="equal">
      <formula>0</formula>
    </cfRule>
  </conditionalFormatting>
  <conditionalFormatting sqref="K7:K27">
    <cfRule type="expression" dxfId="113" priority="10" stopIfTrue="1">
      <formula>$L7&lt;=5</formula>
    </cfRule>
  </conditionalFormatting>
  <conditionalFormatting sqref="D6">
    <cfRule type="cellIs" dxfId="112" priority="7" stopIfTrue="1" operator="equal">
      <formula>0</formula>
    </cfRule>
  </conditionalFormatting>
  <conditionalFormatting sqref="D6">
    <cfRule type="expression" dxfId="111" priority="8" stopIfTrue="1">
      <formula>$F6&lt;=5</formula>
    </cfRule>
  </conditionalFormatting>
  <conditionalFormatting sqref="G6">
    <cfRule type="cellIs" dxfId="110" priority="5" stopIfTrue="1" operator="equal">
      <formula>0</formula>
    </cfRule>
  </conditionalFormatting>
  <conditionalFormatting sqref="G6">
    <cfRule type="expression" dxfId="109" priority="6" stopIfTrue="1">
      <formula>$H6&lt;=5</formula>
    </cfRule>
  </conditionalFormatting>
  <conditionalFormatting sqref="I6">
    <cfRule type="cellIs" dxfId="108" priority="3" stopIfTrue="1" operator="equal">
      <formula>0</formula>
    </cfRule>
  </conditionalFormatting>
  <conditionalFormatting sqref="I6">
    <cfRule type="expression" dxfId="107" priority="4" stopIfTrue="1">
      <formula>$J6&lt;=5</formula>
    </cfRule>
  </conditionalFormatting>
  <conditionalFormatting sqref="K6">
    <cfRule type="cellIs" dxfId="106" priority="1" stopIfTrue="1" operator="equal">
      <formula>0</formula>
    </cfRule>
  </conditionalFormatting>
  <conditionalFormatting sqref="K6">
    <cfRule type="expression" dxfId="105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539</v>
      </c>
    </row>
    <row r="3" spans="1:12" ht="18.75" customHeight="1">
      <c r="B3" s="31" t="s">
        <v>356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19034305</v>
      </c>
      <c r="E6" s="35">
        <v>1.8854692745793513E-2</v>
      </c>
      <c r="F6" s="36">
        <v>13</v>
      </c>
      <c r="G6" s="37">
        <v>1945</v>
      </c>
      <c r="H6" s="36">
        <v>14</v>
      </c>
      <c r="I6" s="37">
        <v>428</v>
      </c>
      <c r="J6" s="36">
        <v>12</v>
      </c>
      <c r="K6" s="37">
        <v>44472.675233644899</v>
      </c>
      <c r="L6" s="36">
        <v>14</v>
      </c>
    </row>
    <row r="7" spans="1:12" ht="18.75" customHeight="1">
      <c r="B7" s="38" t="s">
        <v>68</v>
      </c>
      <c r="C7" s="39"/>
      <c r="D7" s="40">
        <v>107216265</v>
      </c>
      <c r="E7" s="41">
        <v>0.10620454668171887</v>
      </c>
      <c r="F7" s="42">
        <v>3</v>
      </c>
      <c r="G7" s="43">
        <v>2559</v>
      </c>
      <c r="H7" s="42">
        <v>11</v>
      </c>
      <c r="I7" s="43">
        <v>525</v>
      </c>
      <c r="J7" s="42">
        <v>9</v>
      </c>
      <c r="K7" s="43">
        <v>204221.45714285699</v>
      </c>
      <c r="L7" s="42">
        <v>1</v>
      </c>
    </row>
    <row r="8" spans="1:12" ht="18.75" customHeight="1">
      <c r="B8" s="38" t="s">
        <v>69</v>
      </c>
      <c r="C8" s="39"/>
      <c r="D8" s="40">
        <v>15082654</v>
      </c>
      <c r="E8" s="41">
        <v>1.4940330469702652E-2</v>
      </c>
      <c r="F8" s="42">
        <v>14</v>
      </c>
      <c r="G8" s="43">
        <v>1146</v>
      </c>
      <c r="H8" s="42">
        <v>16</v>
      </c>
      <c r="I8" s="43">
        <v>213</v>
      </c>
      <c r="J8" s="42">
        <v>16</v>
      </c>
      <c r="K8" s="43">
        <v>70810.582159624406</v>
      </c>
      <c r="L8" s="42">
        <v>11</v>
      </c>
    </row>
    <row r="9" spans="1:12" ht="18.75" customHeight="1">
      <c r="B9" s="38" t="s">
        <v>70</v>
      </c>
      <c r="C9" s="39"/>
      <c r="D9" s="40">
        <v>69491957</v>
      </c>
      <c r="E9" s="41">
        <v>6.8836214274116903E-2</v>
      </c>
      <c r="F9" s="42">
        <v>7</v>
      </c>
      <c r="G9" s="43">
        <v>11793</v>
      </c>
      <c r="H9" s="42">
        <v>3</v>
      </c>
      <c r="I9" s="43">
        <v>876</v>
      </c>
      <c r="J9" s="42">
        <v>3</v>
      </c>
      <c r="K9" s="43">
        <v>79328.718036529695</v>
      </c>
      <c r="L9" s="42">
        <v>10</v>
      </c>
    </row>
    <row r="10" spans="1:12" ht="18.75" customHeight="1">
      <c r="B10" s="38" t="s">
        <v>71</v>
      </c>
      <c r="C10" s="39"/>
      <c r="D10" s="40">
        <v>33383911</v>
      </c>
      <c r="E10" s="41">
        <v>3.3068892431739237E-2</v>
      </c>
      <c r="F10" s="42">
        <v>10</v>
      </c>
      <c r="G10" s="43">
        <v>2378</v>
      </c>
      <c r="H10" s="42">
        <v>12</v>
      </c>
      <c r="I10" s="43">
        <v>233</v>
      </c>
      <c r="J10" s="42">
        <v>15</v>
      </c>
      <c r="K10" s="43">
        <v>143278.58798283301</v>
      </c>
      <c r="L10" s="42">
        <v>6</v>
      </c>
    </row>
    <row r="11" spans="1:12" ht="18.75" customHeight="1">
      <c r="B11" s="38" t="s">
        <v>72</v>
      </c>
      <c r="C11" s="39"/>
      <c r="D11" s="40">
        <v>70462581</v>
      </c>
      <c r="E11" s="41">
        <v>6.9797679233919385E-2</v>
      </c>
      <c r="F11" s="42">
        <v>6</v>
      </c>
      <c r="G11" s="43">
        <v>7586</v>
      </c>
      <c r="H11" s="42">
        <v>5</v>
      </c>
      <c r="I11" s="43">
        <v>547</v>
      </c>
      <c r="J11" s="42">
        <v>7</v>
      </c>
      <c r="K11" s="43">
        <v>128816.41864716601</v>
      </c>
      <c r="L11" s="42">
        <v>7</v>
      </c>
    </row>
    <row r="12" spans="1:12" ht="18.75" customHeight="1">
      <c r="B12" s="38" t="s">
        <v>73</v>
      </c>
      <c r="C12" s="39"/>
      <c r="D12" s="40">
        <v>29648895</v>
      </c>
      <c r="E12" s="41">
        <v>2.9369120935978151E-2</v>
      </c>
      <c r="F12" s="42">
        <v>11</v>
      </c>
      <c r="G12" s="43">
        <v>4474</v>
      </c>
      <c r="H12" s="42">
        <v>8</v>
      </c>
      <c r="I12" s="43">
        <v>514</v>
      </c>
      <c r="J12" s="42">
        <v>10</v>
      </c>
      <c r="K12" s="43">
        <v>57682.675097276297</v>
      </c>
      <c r="L12" s="42">
        <v>12</v>
      </c>
    </row>
    <row r="13" spans="1:12" ht="18.75" customHeight="1">
      <c r="B13" s="38" t="s">
        <v>74</v>
      </c>
      <c r="C13" s="39"/>
      <c r="D13" s="40">
        <v>7991468</v>
      </c>
      <c r="E13" s="41">
        <v>7.9160585967200277E-3</v>
      </c>
      <c r="F13" s="42">
        <v>16</v>
      </c>
      <c r="G13" s="43">
        <v>928</v>
      </c>
      <c r="H13" s="42">
        <v>17</v>
      </c>
      <c r="I13" s="43">
        <v>178</v>
      </c>
      <c r="J13" s="42">
        <v>17</v>
      </c>
      <c r="K13" s="43">
        <v>44895.8876404494</v>
      </c>
      <c r="L13" s="42">
        <v>13</v>
      </c>
    </row>
    <row r="14" spans="1:12" ht="18.75" customHeight="1">
      <c r="B14" s="38" t="s">
        <v>75</v>
      </c>
      <c r="C14" s="39"/>
      <c r="D14" s="40">
        <v>173283481</v>
      </c>
      <c r="E14" s="41">
        <v>0.17164833663096962</v>
      </c>
      <c r="F14" s="42">
        <v>1</v>
      </c>
      <c r="G14" s="43">
        <v>14659</v>
      </c>
      <c r="H14" s="42">
        <v>1</v>
      </c>
      <c r="I14" s="43">
        <v>942</v>
      </c>
      <c r="J14" s="42">
        <v>1</v>
      </c>
      <c r="K14" s="43">
        <v>183952.73991507399</v>
      </c>
      <c r="L14" s="42">
        <v>3</v>
      </c>
    </row>
    <row r="15" spans="1:12" ht="18.75" customHeight="1">
      <c r="B15" s="38" t="s">
        <v>76</v>
      </c>
      <c r="C15" s="39"/>
      <c r="D15" s="40">
        <v>65464210</v>
      </c>
      <c r="E15" s="41">
        <v>6.4846474058081097E-2</v>
      </c>
      <c r="F15" s="42">
        <v>8</v>
      </c>
      <c r="G15" s="43">
        <v>5526</v>
      </c>
      <c r="H15" s="42">
        <v>6</v>
      </c>
      <c r="I15" s="43">
        <v>716</v>
      </c>
      <c r="J15" s="42">
        <v>5</v>
      </c>
      <c r="K15" s="43">
        <v>91430.460893854703</v>
      </c>
      <c r="L15" s="42">
        <v>8</v>
      </c>
    </row>
    <row r="16" spans="1:12" ht="18.75" customHeight="1">
      <c r="B16" s="38" t="s">
        <v>114</v>
      </c>
      <c r="C16" s="39" t="s">
        <v>142</v>
      </c>
      <c r="D16" s="40">
        <v>75514012</v>
      </c>
      <c r="E16" s="41">
        <v>7.4801443722907895E-2</v>
      </c>
      <c r="F16" s="42">
        <v>5</v>
      </c>
      <c r="G16" s="43">
        <v>13141</v>
      </c>
      <c r="H16" s="42">
        <v>2</v>
      </c>
      <c r="I16" s="43">
        <v>890</v>
      </c>
      <c r="J16" s="42">
        <v>2</v>
      </c>
      <c r="K16" s="43">
        <v>84847.204494381993</v>
      </c>
      <c r="L16" s="42">
        <v>9</v>
      </c>
    </row>
    <row r="17" spans="2:12" ht="18.75" customHeight="1">
      <c r="B17" s="38" t="s">
        <v>79</v>
      </c>
      <c r="C17" s="39"/>
      <c r="D17" s="40">
        <v>14104613</v>
      </c>
      <c r="E17" s="41">
        <v>1.3971518498486017E-2</v>
      </c>
      <c r="F17" s="42">
        <v>15</v>
      </c>
      <c r="G17" s="43">
        <v>3951</v>
      </c>
      <c r="H17" s="42">
        <v>10</v>
      </c>
      <c r="I17" s="43">
        <v>559</v>
      </c>
      <c r="J17" s="42">
        <v>6</v>
      </c>
      <c r="K17" s="43">
        <v>25231.865831842599</v>
      </c>
      <c r="L17" s="42">
        <v>16</v>
      </c>
    </row>
    <row r="18" spans="2:12" ht="18.75" customHeight="1">
      <c r="B18" s="38" t="s">
        <v>80</v>
      </c>
      <c r="C18" s="39"/>
      <c r="D18" s="40">
        <v>155862632</v>
      </c>
      <c r="E18" s="41">
        <v>0.15439187492848749</v>
      </c>
      <c r="F18" s="42">
        <v>2</v>
      </c>
      <c r="G18" s="43">
        <v>11726</v>
      </c>
      <c r="H18" s="42">
        <v>4</v>
      </c>
      <c r="I18" s="43">
        <v>861</v>
      </c>
      <c r="J18" s="42">
        <v>4</v>
      </c>
      <c r="K18" s="43">
        <v>181025.1242741</v>
      </c>
      <c r="L18" s="42">
        <v>4</v>
      </c>
    </row>
    <row r="19" spans="2:12" ht="18.75" customHeight="1">
      <c r="B19" s="38" t="s">
        <v>118</v>
      </c>
      <c r="C19" s="39"/>
      <c r="D19" s="40">
        <v>84813072</v>
      </c>
      <c r="E19" s="41">
        <v>8.4012755568793451E-2</v>
      </c>
      <c r="F19" s="42">
        <v>4</v>
      </c>
      <c r="G19" s="43">
        <v>4693</v>
      </c>
      <c r="H19" s="42">
        <v>7</v>
      </c>
      <c r="I19" s="43">
        <v>458</v>
      </c>
      <c r="J19" s="42">
        <v>11</v>
      </c>
      <c r="K19" s="43">
        <v>185181.37991266401</v>
      </c>
      <c r="L19" s="42">
        <v>2</v>
      </c>
    </row>
    <row r="20" spans="2:12" ht="18.75" customHeight="1">
      <c r="B20" s="38" t="s">
        <v>441</v>
      </c>
      <c r="C20" s="39" t="s">
        <v>442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443</v>
      </c>
      <c r="C21" s="39" t="s">
        <v>444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81923</v>
      </c>
      <c r="E22" s="41">
        <v>8.1149954979372346E-5</v>
      </c>
      <c r="F22" s="42">
        <v>18</v>
      </c>
      <c r="G22" s="43">
        <v>55</v>
      </c>
      <c r="H22" s="42">
        <v>18</v>
      </c>
      <c r="I22" s="43">
        <v>18</v>
      </c>
      <c r="J22" s="42">
        <v>18</v>
      </c>
      <c r="K22" s="43">
        <v>4551.2777777777801</v>
      </c>
      <c r="L22" s="42">
        <v>19</v>
      </c>
    </row>
    <row r="23" spans="2:12" ht="18.75" customHeight="1">
      <c r="B23" s="38" t="s">
        <v>122</v>
      </c>
      <c r="C23" s="39"/>
      <c r="D23" s="40">
        <v>20594144</v>
      </c>
      <c r="E23" s="41">
        <v>2.0399812731939887E-2</v>
      </c>
      <c r="F23" s="42">
        <v>12</v>
      </c>
      <c r="G23" s="43">
        <v>4253</v>
      </c>
      <c r="H23" s="42">
        <v>9</v>
      </c>
      <c r="I23" s="43">
        <v>538</v>
      </c>
      <c r="J23" s="42">
        <v>8</v>
      </c>
      <c r="K23" s="43">
        <v>38279.078066914502</v>
      </c>
      <c r="L23" s="42">
        <v>15</v>
      </c>
    </row>
    <row r="24" spans="2:12" ht="18.75" customHeight="1">
      <c r="B24" s="38" t="s">
        <v>123</v>
      </c>
      <c r="C24" s="39"/>
      <c r="D24" s="40">
        <v>64679100</v>
      </c>
      <c r="E24" s="41">
        <v>6.4068772543807259E-2</v>
      </c>
      <c r="F24" s="42">
        <v>9</v>
      </c>
      <c r="G24" s="43">
        <v>2159</v>
      </c>
      <c r="H24" s="42">
        <v>13</v>
      </c>
      <c r="I24" s="43">
        <v>422</v>
      </c>
      <c r="J24" s="42">
        <v>13</v>
      </c>
      <c r="K24" s="43">
        <v>153268.00947867299</v>
      </c>
      <c r="L24" s="42">
        <v>5</v>
      </c>
    </row>
    <row r="25" spans="2:12" ht="18.75" customHeight="1">
      <c r="B25" s="38" t="s">
        <v>445</v>
      </c>
      <c r="C25" s="39"/>
      <c r="D25" s="40">
        <v>2780861</v>
      </c>
      <c r="E25" s="41">
        <v>2.7546201305358982E-3</v>
      </c>
      <c r="F25" s="42">
        <v>17</v>
      </c>
      <c r="G25" s="43">
        <v>1572</v>
      </c>
      <c r="H25" s="42">
        <v>15</v>
      </c>
      <c r="I25" s="43">
        <v>244</v>
      </c>
      <c r="J25" s="42">
        <v>14</v>
      </c>
      <c r="K25" s="43">
        <v>11396.971311475399</v>
      </c>
      <c r="L25" s="42">
        <v>17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126</v>
      </c>
      <c r="C27" s="45"/>
      <c r="D27" s="46">
        <v>36046</v>
      </c>
      <c r="E27" s="47">
        <v>3.5705861323272536E-5</v>
      </c>
      <c r="F27" s="48">
        <v>19</v>
      </c>
      <c r="G27" s="49">
        <v>31</v>
      </c>
      <c r="H27" s="48">
        <v>19</v>
      </c>
      <c r="I27" s="49">
        <v>5</v>
      </c>
      <c r="J27" s="48">
        <v>19</v>
      </c>
      <c r="K27" s="49">
        <v>7209.2</v>
      </c>
      <c r="L27" s="48">
        <v>18</v>
      </c>
    </row>
    <row r="28" spans="2:12" ht="18.75" customHeight="1" thickTop="1">
      <c r="B28" s="50" t="s">
        <v>91</v>
      </c>
      <c r="C28" s="51"/>
      <c r="D28" s="52">
        <v>1009526130</v>
      </c>
      <c r="E28" s="53"/>
      <c r="F28" s="54"/>
      <c r="G28" s="55">
        <v>28153</v>
      </c>
      <c r="H28" s="54"/>
      <c r="I28" s="55">
        <v>1093</v>
      </c>
      <c r="J28" s="54"/>
      <c r="K28" s="55">
        <v>923628.66422689799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04" priority="17" stopIfTrue="1" operator="equal">
      <formula>0</formula>
    </cfRule>
  </conditionalFormatting>
  <conditionalFormatting sqref="E6:F27">
    <cfRule type="expression" dxfId="103" priority="18" stopIfTrue="1">
      <formula>$F6&lt;=5</formula>
    </cfRule>
  </conditionalFormatting>
  <conditionalFormatting sqref="H6:H27">
    <cfRule type="expression" dxfId="102" priority="19" stopIfTrue="1">
      <formula>$H6&lt;=5</formula>
    </cfRule>
  </conditionalFormatting>
  <conditionalFormatting sqref="J6:J27">
    <cfRule type="expression" dxfId="101" priority="20" stopIfTrue="1">
      <formula>$J6&lt;=5</formula>
    </cfRule>
  </conditionalFormatting>
  <conditionalFormatting sqref="L6:L27">
    <cfRule type="expression" dxfId="100" priority="21" stopIfTrue="1">
      <formula>$L6&lt;=5</formula>
    </cfRule>
  </conditionalFormatting>
  <conditionalFormatting sqref="D7:D27">
    <cfRule type="cellIs" dxfId="99" priority="15" stopIfTrue="1" operator="equal">
      <formula>0</formula>
    </cfRule>
  </conditionalFormatting>
  <conditionalFormatting sqref="D7:D27">
    <cfRule type="expression" dxfId="98" priority="16" stopIfTrue="1">
      <formula>$F7&lt;=5</formula>
    </cfRule>
  </conditionalFormatting>
  <conditionalFormatting sqref="G7:G27">
    <cfRule type="cellIs" dxfId="97" priority="13" stopIfTrue="1" operator="equal">
      <formula>0</formula>
    </cfRule>
  </conditionalFormatting>
  <conditionalFormatting sqref="G7:G27">
    <cfRule type="expression" dxfId="96" priority="14" stopIfTrue="1">
      <formula>$H7&lt;=5</formula>
    </cfRule>
  </conditionalFormatting>
  <conditionalFormatting sqref="I7:I27">
    <cfRule type="cellIs" dxfId="95" priority="11" stopIfTrue="1" operator="equal">
      <formula>0</formula>
    </cfRule>
  </conditionalFormatting>
  <conditionalFormatting sqref="I7:I27">
    <cfRule type="expression" dxfId="94" priority="12" stopIfTrue="1">
      <formula>$J7&lt;=5</formula>
    </cfRule>
  </conditionalFormatting>
  <conditionalFormatting sqref="K7:K27">
    <cfRule type="cellIs" dxfId="93" priority="9" stopIfTrue="1" operator="equal">
      <formula>0</formula>
    </cfRule>
  </conditionalFormatting>
  <conditionalFormatting sqref="K7:K27">
    <cfRule type="expression" dxfId="92" priority="10" stopIfTrue="1">
      <formula>$L7&lt;=5</formula>
    </cfRule>
  </conditionalFormatting>
  <conditionalFormatting sqref="D6">
    <cfRule type="cellIs" dxfId="91" priority="7" stopIfTrue="1" operator="equal">
      <formula>0</formula>
    </cfRule>
  </conditionalFormatting>
  <conditionalFormatting sqref="D6">
    <cfRule type="expression" dxfId="90" priority="8" stopIfTrue="1">
      <formula>$F6&lt;=5</formula>
    </cfRule>
  </conditionalFormatting>
  <conditionalFormatting sqref="G6">
    <cfRule type="cellIs" dxfId="89" priority="5" stopIfTrue="1" operator="equal">
      <formula>0</formula>
    </cfRule>
  </conditionalFormatting>
  <conditionalFormatting sqref="G6">
    <cfRule type="expression" dxfId="88" priority="6" stopIfTrue="1">
      <formula>$H6&lt;=5</formula>
    </cfRule>
  </conditionalFormatting>
  <conditionalFormatting sqref="I6">
    <cfRule type="cellIs" dxfId="87" priority="3" stopIfTrue="1" operator="equal">
      <formula>0</formula>
    </cfRule>
  </conditionalFormatting>
  <conditionalFormatting sqref="I6">
    <cfRule type="expression" dxfId="86" priority="4" stopIfTrue="1">
      <formula>$J6&lt;=5</formula>
    </cfRule>
  </conditionalFormatting>
  <conditionalFormatting sqref="K6">
    <cfRule type="cellIs" dxfId="85" priority="1" stopIfTrue="1" operator="equal">
      <formula>0</formula>
    </cfRule>
  </conditionalFormatting>
  <conditionalFormatting sqref="K6">
    <cfRule type="expression" dxfId="84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52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2103995275</v>
      </c>
      <c r="E6" s="9">
        <f>D6/$D$28</f>
        <v>1.8797777417066917E-2</v>
      </c>
      <c r="F6" s="10">
        <f>RANK(D6,$D$6:$D$27,0)</f>
        <v>12</v>
      </c>
      <c r="G6" s="67">
        <v>229667</v>
      </c>
      <c r="H6" s="10">
        <f>RANK(G6,$G$6:$G$27,0)</f>
        <v>14</v>
      </c>
      <c r="I6" s="67">
        <v>45703</v>
      </c>
      <c r="J6" s="10">
        <f>RANK(I6,$I$6:$I$27,0)</f>
        <v>12</v>
      </c>
      <c r="K6" s="11">
        <f>IFERROR(D6/I6,"0")</f>
        <v>46036.261842767432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11092979624</v>
      </c>
      <c r="E7" s="14">
        <f t="shared" ref="E7:E27" si="0">D7/$D$28</f>
        <v>9.9108284292135904E-2</v>
      </c>
      <c r="F7" s="15">
        <f t="shared" ref="F7:F27" si="1">RANK(D7,$D$6:$D$27,0)</f>
        <v>3</v>
      </c>
      <c r="G7" s="68">
        <v>298164</v>
      </c>
      <c r="H7" s="15">
        <f t="shared" ref="H7:H27" si="2">RANK(G7,$G$6:$G$27,0)</f>
        <v>11</v>
      </c>
      <c r="I7" s="68">
        <v>56856</v>
      </c>
      <c r="J7" s="10">
        <f t="shared" ref="J7:J27" si="3">RANK(I7,$I$6:$I$27,0)</f>
        <v>9</v>
      </c>
      <c r="K7" s="16">
        <f t="shared" ref="K7:K28" si="4">IFERROR(D7/I7,"0")</f>
        <v>195106.57844378782</v>
      </c>
      <c r="L7" s="15">
        <f t="shared" ref="L7:L27" si="5">RANK(K7,$K$6:$K$27,0)</f>
        <v>3</v>
      </c>
    </row>
    <row r="8" spans="1:12" ht="18.75" customHeight="1">
      <c r="B8" s="12" t="s">
        <v>13</v>
      </c>
      <c r="C8" s="13"/>
      <c r="D8" s="68">
        <v>1266157910</v>
      </c>
      <c r="E8" s="14">
        <f t="shared" si="0"/>
        <v>1.1312266168011545E-2</v>
      </c>
      <c r="F8" s="15">
        <f t="shared" si="1"/>
        <v>15</v>
      </c>
      <c r="G8" s="68">
        <v>109603</v>
      </c>
      <c r="H8" s="15">
        <f t="shared" si="2"/>
        <v>16</v>
      </c>
      <c r="I8" s="68">
        <v>21486</v>
      </c>
      <c r="J8" s="10">
        <f t="shared" si="3"/>
        <v>16</v>
      </c>
      <c r="K8" s="16">
        <f t="shared" si="4"/>
        <v>58929.43823885321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6587248307</v>
      </c>
      <c r="E9" s="14">
        <f t="shared" si="0"/>
        <v>5.8852616703683844E-2</v>
      </c>
      <c r="F9" s="15">
        <f t="shared" si="1"/>
        <v>9</v>
      </c>
      <c r="G9" s="68">
        <v>1151874</v>
      </c>
      <c r="H9" s="15">
        <f t="shared" si="2"/>
        <v>4</v>
      </c>
      <c r="I9" s="68">
        <v>88918</v>
      </c>
      <c r="J9" s="10">
        <f t="shared" si="3"/>
        <v>3</v>
      </c>
      <c r="K9" s="16">
        <f t="shared" si="4"/>
        <v>74082.281506556596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5162841200</v>
      </c>
      <c r="E10" s="14">
        <f t="shared" si="0"/>
        <v>4.6126500791339779E-2</v>
      </c>
      <c r="F10" s="15">
        <f t="shared" si="1"/>
        <v>10</v>
      </c>
      <c r="G10" s="68">
        <v>263604</v>
      </c>
      <c r="H10" s="15">
        <f t="shared" si="2"/>
        <v>12</v>
      </c>
      <c r="I10" s="68">
        <v>25904</v>
      </c>
      <c r="J10" s="10">
        <f t="shared" si="3"/>
        <v>15</v>
      </c>
      <c r="K10" s="16">
        <f t="shared" si="4"/>
        <v>199306.71710932674</v>
      </c>
      <c r="L10" s="15">
        <f t="shared" si="5"/>
        <v>2</v>
      </c>
    </row>
    <row r="11" spans="1:12" ht="18.75" customHeight="1">
      <c r="B11" s="12" t="s">
        <v>16</v>
      </c>
      <c r="C11" s="13"/>
      <c r="D11" s="68">
        <v>8408230823</v>
      </c>
      <c r="E11" s="14">
        <f t="shared" si="0"/>
        <v>7.5121866175329399E-2</v>
      </c>
      <c r="F11" s="15">
        <f t="shared" si="1"/>
        <v>5</v>
      </c>
      <c r="G11" s="68">
        <v>802998</v>
      </c>
      <c r="H11" s="15">
        <f t="shared" si="2"/>
        <v>5</v>
      </c>
      <c r="I11" s="68">
        <v>60471</v>
      </c>
      <c r="J11" s="10">
        <f t="shared" si="3"/>
        <v>6</v>
      </c>
      <c r="K11" s="16">
        <f t="shared" si="4"/>
        <v>139045.67185923833</v>
      </c>
      <c r="L11" s="15">
        <f t="shared" si="5"/>
        <v>7</v>
      </c>
    </row>
    <row r="12" spans="1:12" ht="18.75" customHeight="1">
      <c r="B12" s="12" t="s">
        <v>17</v>
      </c>
      <c r="C12" s="13"/>
      <c r="D12" s="68">
        <v>3976479331</v>
      </c>
      <c r="E12" s="14">
        <f t="shared" si="0"/>
        <v>3.5527158380954618E-2</v>
      </c>
      <c r="F12" s="15">
        <f t="shared" si="1"/>
        <v>11</v>
      </c>
      <c r="G12" s="68">
        <v>406119</v>
      </c>
      <c r="H12" s="15">
        <f t="shared" si="2"/>
        <v>9</v>
      </c>
      <c r="I12" s="68">
        <v>58464</v>
      </c>
      <c r="J12" s="10">
        <f t="shared" si="3"/>
        <v>7</v>
      </c>
      <c r="K12" s="16">
        <f t="shared" si="4"/>
        <v>68015.861572933776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387121972</v>
      </c>
      <c r="E13" s="14">
        <f t="shared" si="0"/>
        <v>3.4586734815324201E-3</v>
      </c>
      <c r="F13" s="15">
        <f t="shared" si="1"/>
        <v>17</v>
      </c>
      <c r="G13" s="68">
        <v>89221</v>
      </c>
      <c r="H13" s="15">
        <f t="shared" si="2"/>
        <v>17</v>
      </c>
      <c r="I13" s="68">
        <v>18162</v>
      </c>
      <c r="J13" s="10">
        <f t="shared" si="3"/>
        <v>17</v>
      </c>
      <c r="K13" s="16">
        <f t="shared" si="4"/>
        <v>21314.94174650369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21998785109</v>
      </c>
      <c r="E14" s="14">
        <f t="shared" si="0"/>
        <v>0.19654429400981815</v>
      </c>
      <c r="F14" s="15">
        <f t="shared" si="1"/>
        <v>1</v>
      </c>
      <c r="G14" s="68">
        <v>1537005</v>
      </c>
      <c r="H14" s="15">
        <f t="shared" si="2"/>
        <v>1</v>
      </c>
      <c r="I14" s="68">
        <v>101534</v>
      </c>
      <c r="J14" s="10">
        <f t="shared" si="3"/>
        <v>1</v>
      </c>
      <c r="K14" s="16">
        <f t="shared" si="4"/>
        <v>216664.22192566036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7467582412</v>
      </c>
      <c r="E15" s="14">
        <f t="shared" si="0"/>
        <v>6.6717807635941428E-2</v>
      </c>
      <c r="F15" s="15">
        <f t="shared" si="1"/>
        <v>8</v>
      </c>
      <c r="G15" s="68">
        <v>557558</v>
      </c>
      <c r="H15" s="15">
        <f t="shared" si="2"/>
        <v>6</v>
      </c>
      <c r="I15" s="68">
        <v>73879</v>
      </c>
      <c r="J15" s="10">
        <f t="shared" si="3"/>
        <v>5</v>
      </c>
      <c r="K15" s="16">
        <f t="shared" si="4"/>
        <v>101078.55293114416</v>
      </c>
      <c r="L15" s="15">
        <f t="shared" si="5"/>
        <v>8</v>
      </c>
    </row>
    <row r="16" spans="1:12" ht="18.75" customHeight="1">
      <c r="B16" s="12" t="s">
        <v>21</v>
      </c>
      <c r="C16" s="13" t="s">
        <v>22</v>
      </c>
      <c r="D16" s="68">
        <v>7540822674</v>
      </c>
      <c r="E16" s="14">
        <f t="shared" si="0"/>
        <v>6.7372159933877879E-2</v>
      </c>
      <c r="F16" s="15">
        <f t="shared" si="1"/>
        <v>7</v>
      </c>
      <c r="G16" s="68">
        <v>1257295</v>
      </c>
      <c r="H16" s="15">
        <f t="shared" si="2"/>
        <v>2</v>
      </c>
      <c r="I16" s="68">
        <v>93606</v>
      </c>
      <c r="J16" s="10">
        <f t="shared" si="3"/>
        <v>2</v>
      </c>
      <c r="K16" s="16">
        <f t="shared" si="4"/>
        <v>80559.180757643742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1508234708</v>
      </c>
      <c r="E17" s="14">
        <f t="shared" si="0"/>
        <v>1.3475058936945054E-2</v>
      </c>
      <c r="F17" s="15">
        <f t="shared" si="1"/>
        <v>14</v>
      </c>
      <c r="G17" s="68">
        <v>386669</v>
      </c>
      <c r="H17" s="15">
        <f t="shared" si="2"/>
        <v>10</v>
      </c>
      <c r="I17" s="68">
        <v>54622</v>
      </c>
      <c r="J17" s="10">
        <f t="shared" si="3"/>
        <v>10</v>
      </c>
      <c r="K17" s="16">
        <f t="shared" si="4"/>
        <v>27612.220497235547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15580997245</v>
      </c>
      <c r="E18" s="14">
        <f t="shared" si="0"/>
        <v>0.13920569196498925</v>
      </c>
      <c r="F18" s="15">
        <f t="shared" si="1"/>
        <v>2</v>
      </c>
      <c r="G18" s="68">
        <v>1222945</v>
      </c>
      <c r="H18" s="15">
        <f t="shared" si="2"/>
        <v>3</v>
      </c>
      <c r="I18" s="68">
        <v>88764</v>
      </c>
      <c r="J18" s="10">
        <f t="shared" si="3"/>
        <v>4</v>
      </c>
      <c r="K18" s="16">
        <f t="shared" si="4"/>
        <v>175532.84265017349</v>
      </c>
      <c r="L18" s="15">
        <f t="shared" si="5"/>
        <v>5</v>
      </c>
    </row>
    <row r="19" spans="2:12" ht="18.75" customHeight="1">
      <c r="B19" s="12" t="s">
        <v>25</v>
      </c>
      <c r="C19" s="13"/>
      <c r="D19" s="68">
        <v>8457571054</v>
      </c>
      <c r="E19" s="14">
        <f t="shared" si="0"/>
        <v>7.5562687830712946E-2</v>
      </c>
      <c r="F19" s="15">
        <f t="shared" si="1"/>
        <v>4</v>
      </c>
      <c r="G19" s="68">
        <v>450304</v>
      </c>
      <c r="H19" s="15">
        <f t="shared" si="2"/>
        <v>7</v>
      </c>
      <c r="I19" s="68">
        <v>48204</v>
      </c>
      <c r="J19" s="10">
        <f t="shared" si="3"/>
        <v>11</v>
      </c>
      <c r="K19" s="16">
        <f t="shared" si="4"/>
        <v>175453.71865405361</v>
      </c>
      <c r="L19" s="15">
        <f t="shared" si="5"/>
        <v>6</v>
      </c>
    </row>
    <row r="20" spans="2:12" ht="18.75" customHeight="1">
      <c r="B20" s="12" t="s">
        <v>26</v>
      </c>
      <c r="C20" s="13" t="s">
        <v>22</v>
      </c>
      <c r="D20" s="68">
        <v>258430</v>
      </c>
      <c r="E20" s="14">
        <f t="shared" si="0"/>
        <v>2.3088975890844637E-6</v>
      </c>
      <c r="F20" s="15">
        <f t="shared" si="1"/>
        <v>20</v>
      </c>
      <c r="G20" s="68">
        <v>84</v>
      </c>
      <c r="H20" s="15">
        <f t="shared" si="2"/>
        <v>20</v>
      </c>
      <c r="I20" s="68">
        <v>52</v>
      </c>
      <c r="J20" s="10">
        <f t="shared" si="3"/>
        <v>20</v>
      </c>
      <c r="K20" s="16">
        <f t="shared" si="4"/>
        <v>4969.8076923076924</v>
      </c>
      <c r="L20" s="15">
        <f t="shared" si="5"/>
        <v>20</v>
      </c>
    </row>
    <row r="21" spans="2:12" ht="18.75" customHeight="1">
      <c r="B21" s="12" t="s">
        <v>27</v>
      </c>
      <c r="C21" s="13" t="s">
        <v>22</v>
      </c>
      <c r="D21" s="68">
        <v>43342</v>
      </c>
      <c r="E21" s="14">
        <f t="shared" si="0"/>
        <v>3.8723151068412657E-7</v>
      </c>
      <c r="F21" s="15">
        <f t="shared" si="1"/>
        <v>21</v>
      </c>
      <c r="G21" s="68">
        <v>39</v>
      </c>
      <c r="H21" s="15">
        <f t="shared" si="2"/>
        <v>21</v>
      </c>
      <c r="I21" s="68">
        <v>14</v>
      </c>
      <c r="J21" s="10">
        <f t="shared" si="3"/>
        <v>21</v>
      </c>
      <c r="K21" s="16">
        <f t="shared" si="4"/>
        <v>3095.8571428571427</v>
      </c>
      <c r="L21" s="15">
        <f t="shared" si="5"/>
        <v>21</v>
      </c>
    </row>
    <row r="22" spans="2:12" ht="18.75" customHeight="1">
      <c r="B22" s="12" t="s">
        <v>28</v>
      </c>
      <c r="C22" s="13"/>
      <c r="D22" s="68">
        <v>31560094</v>
      </c>
      <c r="E22" s="14">
        <f t="shared" si="0"/>
        <v>2.8196813430282495E-4</v>
      </c>
      <c r="F22" s="15">
        <f t="shared" si="1"/>
        <v>18</v>
      </c>
      <c r="G22" s="68">
        <v>10234</v>
      </c>
      <c r="H22" s="15">
        <f t="shared" si="2"/>
        <v>18</v>
      </c>
      <c r="I22" s="68">
        <v>2696</v>
      </c>
      <c r="J22" s="10">
        <f t="shared" si="3"/>
        <v>18</v>
      </c>
      <c r="K22" s="16">
        <f t="shared" si="4"/>
        <v>11706.266320474777</v>
      </c>
      <c r="L22" s="15">
        <f t="shared" si="5"/>
        <v>19</v>
      </c>
    </row>
    <row r="23" spans="2:12" ht="18.75" customHeight="1">
      <c r="B23" s="12" t="s">
        <v>29</v>
      </c>
      <c r="C23" s="13"/>
      <c r="D23" s="68">
        <v>2024694178</v>
      </c>
      <c r="E23" s="14">
        <f t="shared" si="0"/>
        <v>1.8089275649953759E-2</v>
      </c>
      <c r="F23" s="15">
        <f t="shared" si="1"/>
        <v>13</v>
      </c>
      <c r="G23" s="68">
        <v>417631</v>
      </c>
      <c r="H23" s="15">
        <f t="shared" si="2"/>
        <v>8</v>
      </c>
      <c r="I23" s="68">
        <v>56894</v>
      </c>
      <c r="J23" s="10">
        <f t="shared" si="3"/>
        <v>8</v>
      </c>
      <c r="K23" s="16">
        <f t="shared" si="4"/>
        <v>35587.130066439342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7698699060</v>
      </c>
      <c r="E24" s="14">
        <f t="shared" si="0"/>
        <v>6.8782678863602634E-2</v>
      </c>
      <c r="F24" s="15">
        <f t="shared" si="1"/>
        <v>6</v>
      </c>
      <c r="G24" s="68">
        <v>237232</v>
      </c>
      <c r="H24" s="15">
        <f t="shared" si="2"/>
        <v>13</v>
      </c>
      <c r="I24" s="68">
        <v>41893</v>
      </c>
      <c r="J24" s="10">
        <f t="shared" si="3"/>
        <v>13</v>
      </c>
      <c r="K24" s="16">
        <f t="shared" si="4"/>
        <v>183770.53588905069</v>
      </c>
      <c r="L24" s="15">
        <f t="shared" si="5"/>
        <v>4</v>
      </c>
    </row>
    <row r="25" spans="2:12" ht="18.75" customHeight="1">
      <c r="B25" s="12" t="s">
        <v>31</v>
      </c>
      <c r="C25" s="13"/>
      <c r="D25" s="68">
        <v>623340916</v>
      </c>
      <c r="E25" s="14">
        <f t="shared" si="0"/>
        <v>5.5691302794958061E-3</v>
      </c>
      <c r="F25" s="15">
        <f t="shared" si="1"/>
        <v>16</v>
      </c>
      <c r="G25" s="68">
        <v>191798</v>
      </c>
      <c r="H25" s="15">
        <f t="shared" si="2"/>
        <v>15</v>
      </c>
      <c r="I25" s="68">
        <v>30973</v>
      </c>
      <c r="J25" s="10">
        <f t="shared" si="3"/>
        <v>14</v>
      </c>
      <c r="K25" s="16">
        <f t="shared" si="4"/>
        <v>20125.299970942433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0</v>
      </c>
      <c r="E26" s="14">
        <f t="shared" si="0"/>
        <v>0</v>
      </c>
      <c r="F26" s="15"/>
      <c r="G26" s="68">
        <v>0</v>
      </c>
      <c r="H26" s="15"/>
      <c r="I26" s="68">
        <v>0</v>
      </c>
      <c r="J26" s="10"/>
      <c r="K26" s="16" t="str">
        <f t="shared" si="4"/>
        <v>0</v>
      </c>
      <c r="L26" s="15"/>
    </row>
    <row r="27" spans="2:12" ht="18.75" customHeight="1" thickBot="1">
      <c r="B27" s="17" t="s">
        <v>33</v>
      </c>
      <c r="C27" s="18"/>
      <c r="D27" s="69">
        <v>10231016</v>
      </c>
      <c r="E27" s="19">
        <f t="shared" si="0"/>
        <v>9.140722120606963E-5</v>
      </c>
      <c r="F27" s="20">
        <f t="shared" si="1"/>
        <v>19</v>
      </c>
      <c r="G27" s="69">
        <v>3852</v>
      </c>
      <c r="H27" s="20">
        <f t="shared" si="2"/>
        <v>19</v>
      </c>
      <c r="I27" s="69">
        <v>750</v>
      </c>
      <c r="J27" s="10">
        <f t="shared" si="3"/>
        <v>19</v>
      </c>
      <c r="K27" s="21">
        <f t="shared" si="4"/>
        <v>13641.354666666666</v>
      </c>
      <c r="L27" s="20">
        <f t="shared" si="5"/>
        <v>18</v>
      </c>
    </row>
    <row r="28" spans="2:12" ht="18.75" customHeight="1" thickTop="1">
      <c r="B28" s="4" t="s">
        <v>34</v>
      </c>
      <c r="C28" s="5"/>
      <c r="D28" s="24">
        <f>SUM(D6:D27)</f>
        <v>111927874680</v>
      </c>
      <c r="E28" s="22"/>
      <c r="F28" s="23"/>
      <c r="G28" s="70">
        <v>3030560</v>
      </c>
      <c r="H28" s="23"/>
      <c r="I28" s="70">
        <v>119368</v>
      </c>
      <c r="J28" s="23"/>
      <c r="K28" s="24">
        <f t="shared" si="4"/>
        <v>937670.68795657123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5 E27">
    <cfRule type="cellIs" dxfId="1595" priority="18" stopIfTrue="1" operator="equal">
      <formula>0</formula>
    </cfRule>
  </conditionalFormatting>
  <conditionalFormatting sqref="E6:F25 E27:F27">
    <cfRule type="expression" dxfId="1594" priority="19" stopIfTrue="1">
      <formula>$F6&lt;=5</formula>
    </cfRule>
  </conditionalFormatting>
  <conditionalFormatting sqref="H6:H25 H27">
    <cfRule type="expression" dxfId="1593" priority="20" stopIfTrue="1">
      <formula>$H6&lt;=5</formula>
    </cfRule>
  </conditionalFormatting>
  <conditionalFormatting sqref="L6:L25 L27">
    <cfRule type="expression" dxfId="1592" priority="22" stopIfTrue="1">
      <formula>$L6&lt;=5</formula>
    </cfRule>
  </conditionalFormatting>
  <conditionalFormatting sqref="D7:D25 D27">
    <cfRule type="cellIs" dxfId="1591" priority="16" stopIfTrue="1" operator="equal">
      <formula>0</formula>
    </cfRule>
  </conditionalFormatting>
  <conditionalFormatting sqref="D7:D25 D27">
    <cfRule type="expression" dxfId="1590" priority="17" stopIfTrue="1">
      <formula>$F7&lt;=5</formula>
    </cfRule>
  </conditionalFormatting>
  <conditionalFormatting sqref="G7:G25 G27">
    <cfRule type="cellIs" dxfId="1589" priority="14" stopIfTrue="1" operator="equal">
      <formula>0</formula>
    </cfRule>
  </conditionalFormatting>
  <conditionalFormatting sqref="G7:G25 G27">
    <cfRule type="expression" dxfId="1588" priority="15" stopIfTrue="1">
      <formula>$H7&lt;=5</formula>
    </cfRule>
  </conditionalFormatting>
  <conditionalFormatting sqref="I7:I25 I27">
    <cfRule type="cellIs" dxfId="1587" priority="12" stopIfTrue="1" operator="equal">
      <formula>0</formula>
    </cfRule>
  </conditionalFormatting>
  <conditionalFormatting sqref="I7:I25 I27">
    <cfRule type="expression" dxfId="1586" priority="13" stopIfTrue="1">
      <formula>$J7&lt;=5</formula>
    </cfRule>
  </conditionalFormatting>
  <conditionalFormatting sqref="K7:K25 K27">
    <cfRule type="cellIs" dxfId="1585" priority="10" stopIfTrue="1" operator="equal">
      <formula>0</formula>
    </cfRule>
  </conditionalFormatting>
  <conditionalFormatting sqref="K7:K25 K27">
    <cfRule type="expression" dxfId="1584" priority="11" stopIfTrue="1">
      <formula>$L7&lt;=5</formula>
    </cfRule>
  </conditionalFormatting>
  <conditionalFormatting sqref="D6">
    <cfRule type="cellIs" dxfId="1583" priority="8" stopIfTrue="1" operator="equal">
      <formula>0</formula>
    </cfRule>
  </conditionalFormatting>
  <conditionalFormatting sqref="D6">
    <cfRule type="expression" dxfId="1582" priority="9" stopIfTrue="1">
      <formula>$F6&lt;=5</formula>
    </cfRule>
  </conditionalFormatting>
  <conditionalFormatting sqref="G6">
    <cfRule type="cellIs" dxfId="1581" priority="6" stopIfTrue="1" operator="equal">
      <formula>0</formula>
    </cfRule>
  </conditionalFormatting>
  <conditionalFormatting sqref="G6">
    <cfRule type="expression" dxfId="1580" priority="7" stopIfTrue="1">
      <formula>$H6&lt;=5</formula>
    </cfRule>
  </conditionalFormatting>
  <conditionalFormatting sqref="I6">
    <cfRule type="cellIs" dxfId="1579" priority="4" stopIfTrue="1" operator="equal">
      <formula>0</formula>
    </cfRule>
  </conditionalFormatting>
  <conditionalFormatting sqref="I6">
    <cfRule type="expression" dxfId="1578" priority="5" stopIfTrue="1">
      <formula>$J6&lt;=5</formula>
    </cfRule>
  </conditionalFormatting>
  <conditionalFormatting sqref="K6">
    <cfRule type="cellIs" dxfId="1577" priority="2" stopIfTrue="1" operator="equal">
      <formula>0</formula>
    </cfRule>
  </conditionalFormatting>
  <conditionalFormatting sqref="K6">
    <cfRule type="expression" dxfId="1576" priority="3" stopIfTrue="1">
      <formula>$L6&lt;=5</formula>
    </cfRule>
  </conditionalFormatting>
  <conditionalFormatting sqref="J6:J25 J27">
    <cfRule type="expression" dxfId="1575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540</v>
      </c>
    </row>
    <row r="3" spans="1:12" ht="18.75" customHeight="1">
      <c r="B3" s="31" t="s">
        <v>56</v>
      </c>
      <c r="C3" s="31"/>
    </row>
    <row r="4" spans="1:12" ht="24.95" customHeight="1">
      <c r="B4" s="76" t="s">
        <v>446</v>
      </c>
      <c r="C4" s="77"/>
      <c r="D4" s="80" t="s">
        <v>447</v>
      </c>
      <c r="E4" s="80"/>
      <c r="F4" s="80"/>
      <c r="G4" s="80" t="s">
        <v>59</v>
      </c>
      <c r="H4" s="80"/>
      <c r="I4" s="80" t="s">
        <v>448</v>
      </c>
      <c r="J4" s="80"/>
      <c r="K4" s="80" t="s">
        <v>449</v>
      </c>
      <c r="L4" s="80"/>
    </row>
    <row r="5" spans="1:12" ht="50.1" customHeight="1" thickBot="1">
      <c r="B5" s="78"/>
      <c r="C5" s="79"/>
      <c r="D5" s="61" t="s">
        <v>450</v>
      </c>
      <c r="E5" s="62" t="s">
        <v>63</v>
      </c>
      <c r="F5" s="63" t="s">
        <v>101</v>
      </c>
      <c r="G5" s="61" t="s">
        <v>546</v>
      </c>
      <c r="H5" s="64" t="s">
        <v>451</v>
      </c>
      <c r="I5" s="61" t="s">
        <v>102</v>
      </c>
      <c r="J5" s="64" t="s">
        <v>101</v>
      </c>
      <c r="K5" s="65" t="s">
        <v>452</v>
      </c>
      <c r="L5" s="64" t="s">
        <v>136</v>
      </c>
    </row>
    <row r="6" spans="1:12" ht="18.75" customHeight="1">
      <c r="B6" s="32" t="s">
        <v>104</v>
      </c>
      <c r="C6" s="33"/>
      <c r="D6" s="34">
        <v>66100369</v>
      </c>
      <c r="E6" s="35">
        <v>2.0676383670259955E-2</v>
      </c>
      <c r="F6" s="36">
        <v>12</v>
      </c>
      <c r="G6" s="37">
        <v>8175</v>
      </c>
      <c r="H6" s="36">
        <v>12</v>
      </c>
      <c r="I6" s="37">
        <v>1403</v>
      </c>
      <c r="J6" s="36">
        <v>11</v>
      </c>
      <c r="K6" s="37">
        <v>47113.5915894512</v>
      </c>
      <c r="L6" s="36">
        <v>13</v>
      </c>
    </row>
    <row r="7" spans="1:12" ht="18.75" customHeight="1">
      <c r="B7" s="38" t="s">
        <v>105</v>
      </c>
      <c r="C7" s="39"/>
      <c r="D7" s="40">
        <v>330454866</v>
      </c>
      <c r="E7" s="41">
        <v>0.10336722318630841</v>
      </c>
      <c r="F7" s="42">
        <v>3</v>
      </c>
      <c r="G7" s="43">
        <v>9426</v>
      </c>
      <c r="H7" s="42">
        <v>11</v>
      </c>
      <c r="I7" s="43">
        <v>1774</v>
      </c>
      <c r="J7" s="42">
        <v>6</v>
      </c>
      <c r="K7" s="43">
        <v>186276.70011274001</v>
      </c>
      <c r="L7" s="42">
        <v>5</v>
      </c>
    </row>
    <row r="8" spans="1:12" ht="18.75" customHeight="1">
      <c r="B8" s="38" t="s">
        <v>453</v>
      </c>
      <c r="C8" s="39"/>
      <c r="D8" s="40">
        <v>26218511</v>
      </c>
      <c r="E8" s="41">
        <v>8.2012249084257149E-3</v>
      </c>
      <c r="F8" s="42">
        <v>16</v>
      </c>
      <c r="G8" s="43">
        <v>3400</v>
      </c>
      <c r="H8" s="42">
        <v>16</v>
      </c>
      <c r="I8" s="43">
        <v>678</v>
      </c>
      <c r="J8" s="42">
        <v>16</v>
      </c>
      <c r="K8" s="43">
        <v>38670.370206489701</v>
      </c>
      <c r="L8" s="42">
        <v>14</v>
      </c>
    </row>
    <row r="9" spans="1:12" ht="18.75" customHeight="1">
      <c r="B9" s="38" t="s">
        <v>454</v>
      </c>
      <c r="C9" s="39"/>
      <c r="D9" s="40">
        <v>180504282</v>
      </c>
      <c r="E9" s="41">
        <v>5.6462253467250659E-2</v>
      </c>
      <c r="F9" s="42">
        <v>9</v>
      </c>
      <c r="G9" s="43">
        <v>33518</v>
      </c>
      <c r="H9" s="42">
        <v>4</v>
      </c>
      <c r="I9" s="43">
        <v>2436</v>
      </c>
      <c r="J9" s="42">
        <v>3</v>
      </c>
      <c r="K9" s="43">
        <v>74098.637931034493</v>
      </c>
      <c r="L9" s="42">
        <v>11</v>
      </c>
    </row>
    <row r="10" spans="1:12" ht="18.75" customHeight="1">
      <c r="B10" s="38" t="s">
        <v>108</v>
      </c>
      <c r="C10" s="39"/>
      <c r="D10" s="40">
        <v>142020673</v>
      </c>
      <c r="E10" s="41">
        <v>4.4424470974685916E-2</v>
      </c>
      <c r="F10" s="42">
        <v>10</v>
      </c>
      <c r="G10" s="43">
        <v>6688</v>
      </c>
      <c r="H10" s="42">
        <v>14</v>
      </c>
      <c r="I10" s="43">
        <v>690</v>
      </c>
      <c r="J10" s="42">
        <v>15</v>
      </c>
      <c r="K10" s="43">
        <v>205827.062318841</v>
      </c>
      <c r="L10" s="42">
        <v>3</v>
      </c>
    </row>
    <row r="11" spans="1:12" ht="18.75" customHeight="1">
      <c r="B11" s="38" t="s">
        <v>72</v>
      </c>
      <c r="C11" s="39"/>
      <c r="D11" s="40">
        <v>187681329</v>
      </c>
      <c r="E11" s="41">
        <v>5.8707254208343163E-2</v>
      </c>
      <c r="F11" s="42">
        <v>7</v>
      </c>
      <c r="G11" s="43">
        <v>20521</v>
      </c>
      <c r="H11" s="42">
        <v>5</v>
      </c>
      <c r="I11" s="43">
        <v>1556</v>
      </c>
      <c r="J11" s="42">
        <v>10</v>
      </c>
      <c r="K11" s="43">
        <v>120617.820694087</v>
      </c>
      <c r="L11" s="42">
        <v>7</v>
      </c>
    </row>
    <row r="12" spans="1:12" ht="18.75" customHeight="1">
      <c r="B12" s="38" t="s">
        <v>350</v>
      </c>
      <c r="C12" s="39"/>
      <c r="D12" s="40">
        <v>110672691</v>
      </c>
      <c r="E12" s="41">
        <v>3.4618732929253777E-2</v>
      </c>
      <c r="F12" s="42">
        <v>11</v>
      </c>
      <c r="G12" s="43">
        <v>13235</v>
      </c>
      <c r="H12" s="42">
        <v>8</v>
      </c>
      <c r="I12" s="43">
        <v>1611</v>
      </c>
      <c r="J12" s="42">
        <v>8</v>
      </c>
      <c r="K12" s="43">
        <v>68698.132216014899</v>
      </c>
      <c r="L12" s="42">
        <v>12</v>
      </c>
    </row>
    <row r="13" spans="1:12" ht="18.75" customHeight="1">
      <c r="B13" s="38" t="s">
        <v>195</v>
      </c>
      <c r="C13" s="39"/>
      <c r="D13" s="40">
        <v>10742798</v>
      </c>
      <c r="E13" s="41">
        <v>3.3603778087850206E-3</v>
      </c>
      <c r="F13" s="42">
        <v>17</v>
      </c>
      <c r="G13" s="43">
        <v>3339</v>
      </c>
      <c r="H13" s="42">
        <v>17</v>
      </c>
      <c r="I13" s="43">
        <v>539</v>
      </c>
      <c r="J13" s="42">
        <v>17</v>
      </c>
      <c r="K13" s="43">
        <v>19930.979591836702</v>
      </c>
      <c r="L13" s="42">
        <v>18</v>
      </c>
    </row>
    <row r="14" spans="1:12" ht="18.75" customHeight="1">
      <c r="B14" s="38" t="s">
        <v>314</v>
      </c>
      <c r="C14" s="39"/>
      <c r="D14" s="40">
        <v>636924438</v>
      </c>
      <c r="E14" s="41">
        <v>0.19923177810176368</v>
      </c>
      <c r="F14" s="42">
        <v>1</v>
      </c>
      <c r="G14" s="43">
        <v>43831</v>
      </c>
      <c r="H14" s="42">
        <v>1</v>
      </c>
      <c r="I14" s="43">
        <v>2755</v>
      </c>
      <c r="J14" s="42">
        <v>1</v>
      </c>
      <c r="K14" s="43">
        <v>231188.543738657</v>
      </c>
      <c r="L14" s="42">
        <v>2</v>
      </c>
    </row>
    <row r="15" spans="1:12" ht="18.75" customHeight="1">
      <c r="B15" s="38" t="s">
        <v>76</v>
      </c>
      <c r="C15" s="39"/>
      <c r="D15" s="40">
        <v>186597902</v>
      </c>
      <c r="E15" s="41">
        <v>5.8368355157254373E-2</v>
      </c>
      <c r="F15" s="42">
        <v>8</v>
      </c>
      <c r="G15" s="43">
        <v>15621</v>
      </c>
      <c r="H15" s="42">
        <v>6</v>
      </c>
      <c r="I15" s="43">
        <v>1946</v>
      </c>
      <c r="J15" s="42">
        <v>5</v>
      </c>
      <c r="K15" s="43">
        <v>95887.924974306297</v>
      </c>
      <c r="L15" s="42">
        <v>9</v>
      </c>
    </row>
    <row r="16" spans="1:12" ht="18.75" customHeight="1">
      <c r="B16" s="38" t="s">
        <v>77</v>
      </c>
      <c r="C16" s="39" t="s">
        <v>78</v>
      </c>
      <c r="D16" s="40">
        <v>215394805</v>
      </c>
      <c r="E16" s="41">
        <v>6.7376108426275616E-2</v>
      </c>
      <c r="F16" s="42">
        <v>6</v>
      </c>
      <c r="G16" s="43">
        <v>36091</v>
      </c>
      <c r="H16" s="42">
        <v>2</v>
      </c>
      <c r="I16" s="43">
        <v>2621</v>
      </c>
      <c r="J16" s="42">
        <v>2</v>
      </c>
      <c r="K16" s="43">
        <v>82180.391072109895</v>
      </c>
      <c r="L16" s="42">
        <v>10</v>
      </c>
    </row>
    <row r="17" spans="2:12" ht="18.75" customHeight="1">
      <c r="B17" s="38" t="s">
        <v>455</v>
      </c>
      <c r="C17" s="39"/>
      <c r="D17" s="40">
        <v>37337790</v>
      </c>
      <c r="E17" s="41">
        <v>1.1679367046189945E-2</v>
      </c>
      <c r="F17" s="42">
        <v>14</v>
      </c>
      <c r="G17" s="43">
        <v>11729</v>
      </c>
      <c r="H17" s="42">
        <v>10</v>
      </c>
      <c r="I17" s="43">
        <v>1602</v>
      </c>
      <c r="J17" s="42">
        <v>9</v>
      </c>
      <c r="K17" s="43">
        <v>23306.985018726598</v>
      </c>
      <c r="L17" s="42">
        <v>17</v>
      </c>
    </row>
    <row r="18" spans="2:12" ht="18.75" customHeight="1">
      <c r="B18" s="38" t="s">
        <v>80</v>
      </c>
      <c r="C18" s="39"/>
      <c r="D18" s="40">
        <v>462337910</v>
      </c>
      <c r="E18" s="41">
        <v>0.14462061493886844</v>
      </c>
      <c r="F18" s="42">
        <v>2</v>
      </c>
      <c r="G18" s="43">
        <v>33810</v>
      </c>
      <c r="H18" s="42">
        <v>3</v>
      </c>
      <c r="I18" s="43">
        <v>2420</v>
      </c>
      <c r="J18" s="42">
        <v>4</v>
      </c>
      <c r="K18" s="43">
        <v>191048.723140496</v>
      </c>
      <c r="L18" s="42">
        <v>4</v>
      </c>
    </row>
    <row r="19" spans="2:12" ht="18.75" customHeight="1">
      <c r="B19" s="38" t="s">
        <v>81</v>
      </c>
      <c r="C19" s="39"/>
      <c r="D19" s="40">
        <v>221368344</v>
      </c>
      <c r="E19" s="41">
        <v>6.9244648437500972E-2</v>
      </c>
      <c r="F19" s="42">
        <v>5</v>
      </c>
      <c r="G19" s="43">
        <v>12892</v>
      </c>
      <c r="H19" s="42">
        <v>9</v>
      </c>
      <c r="I19" s="43">
        <v>1326</v>
      </c>
      <c r="J19" s="42">
        <v>12</v>
      </c>
      <c r="K19" s="43">
        <v>166944.452488688</v>
      </c>
      <c r="L19" s="42">
        <v>6</v>
      </c>
    </row>
    <row r="20" spans="2:12" ht="18.75" customHeight="1">
      <c r="B20" s="38" t="s">
        <v>82</v>
      </c>
      <c r="C20" s="39" t="s">
        <v>78</v>
      </c>
      <c r="D20" s="40">
        <v>4833</v>
      </c>
      <c r="E20" s="41">
        <v>1.5117761638874717E-6</v>
      </c>
      <c r="F20" s="42">
        <v>21</v>
      </c>
      <c r="G20" s="43">
        <v>3</v>
      </c>
      <c r="H20" s="42">
        <v>21</v>
      </c>
      <c r="I20" s="43">
        <v>3</v>
      </c>
      <c r="J20" s="42">
        <v>20</v>
      </c>
      <c r="K20" s="43">
        <v>1611</v>
      </c>
      <c r="L20" s="42">
        <v>21</v>
      </c>
    </row>
    <row r="21" spans="2:12" ht="18.75" customHeight="1">
      <c r="B21" s="38" t="s">
        <v>83</v>
      </c>
      <c r="C21" s="39" t="s">
        <v>78</v>
      </c>
      <c r="D21" s="40">
        <v>9893</v>
      </c>
      <c r="E21" s="41">
        <v>3.0945585742476223E-6</v>
      </c>
      <c r="F21" s="42">
        <v>20</v>
      </c>
      <c r="G21" s="43">
        <v>6</v>
      </c>
      <c r="H21" s="42">
        <v>20</v>
      </c>
      <c r="I21" s="43">
        <v>1</v>
      </c>
      <c r="J21" s="42">
        <v>21</v>
      </c>
      <c r="K21" s="43">
        <v>9893</v>
      </c>
      <c r="L21" s="42">
        <v>20</v>
      </c>
    </row>
    <row r="22" spans="2:12" ht="18.75" customHeight="1">
      <c r="B22" s="38" t="s">
        <v>85</v>
      </c>
      <c r="C22" s="39"/>
      <c r="D22" s="40">
        <v>889059</v>
      </c>
      <c r="E22" s="41">
        <v>2.7810018714869269E-4</v>
      </c>
      <c r="F22" s="42">
        <v>19</v>
      </c>
      <c r="G22" s="43">
        <v>204</v>
      </c>
      <c r="H22" s="42">
        <v>18</v>
      </c>
      <c r="I22" s="43">
        <v>63</v>
      </c>
      <c r="J22" s="42">
        <v>18</v>
      </c>
      <c r="K22" s="43">
        <v>14112.0476190476</v>
      </c>
      <c r="L22" s="42">
        <v>19</v>
      </c>
    </row>
    <row r="23" spans="2:12" ht="18.75" customHeight="1">
      <c r="B23" s="38" t="s">
        <v>86</v>
      </c>
      <c r="C23" s="39"/>
      <c r="D23" s="40">
        <v>59651261</v>
      </c>
      <c r="E23" s="41">
        <v>1.8659084321462932E-2</v>
      </c>
      <c r="F23" s="42">
        <v>13</v>
      </c>
      <c r="G23" s="43">
        <v>13875</v>
      </c>
      <c r="H23" s="42">
        <v>7</v>
      </c>
      <c r="I23" s="43">
        <v>1644</v>
      </c>
      <c r="J23" s="42">
        <v>7</v>
      </c>
      <c r="K23" s="43">
        <v>36284.222019464702</v>
      </c>
      <c r="L23" s="42">
        <v>15</v>
      </c>
    </row>
    <row r="24" spans="2:12" ht="18.75" customHeight="1">
      <c r="B24" s="38" t="s">
        <v>87</v>
      </c>
      <c r="C24" s="39"/>
      <c r="D24" s="40">
        <v>292232917</v>
      </c>
      <c r="E24" s="41">
        <v>9.1411288686924469E-2</v>
      </c>
      <c r="F24" s="42">
        <v>4</v>
      </c>
      <c r="G24" s="43">
        <v>7060</v>
      </c>
      <c r="H24" s="42">
        <v>13</v>
      </c>
      <c r="I24" s="43">
        <v>1249</v>
      </c>
      <c r="J24" s="42">
        <v>13</v>
      </c>
      <c r="K24" s="43">
        <v>233973.51240992799</v>
      </c>
      <c r="L24" s="42">
        <v>1</v>
      </c>
    </row>
    <row r="25" spans="2:12" ht="18.75" customHeight="1">
      <c r="B25" s="38" t="s">
        <v>88</v>
      </c>
      <c r="C25" s="39"/>
      <c r="D25" s="40">
        <v>28254300</v>
      </c>
      <c r="E25" s="41">
        <v>8.8380255053436361E-3</v>
      </c>
      <c r="F25" s="42">
        <v>15</v>
      </c>
      <c r="G25" s="43">
        <v>5406</v>
      </c>
      <c r="H25" s="42">
        <v>15</v>
      </c>
      <c r="I25" s="43">
        <v>796</v>
      </c>
      <c r="J25" s="42">
        <v>14</v>
      </c>
      <c r="K25" s="43">
        <v>35495.351758794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1502869</v>
      </c>
      <c r="E27" s="47">
        <v>4.7010170321651166E-4</v>
      </c>
      <c r="F27" s="48">
        <v>18</v>
      </c>
      <c r="G27" s="49">
        <v>56</v>
      </c>
      <c r="H27" s="48">
        <v>19</v>
      </c>
      <c r="I27" s="49">
        <v>14</v>
      </c>
      <c r="J27" s="48">
        <v>19</v>
      </c>
      <c r="K27" s="49">
        <v>107347.785714286</v>
      </c>
      <c r="L27" s="48">
        <v>8</v>
      </c>
    </row>
    <row r="28" spans="2:12" ht="18.75" customHeight="1" thickTop="1">
      <c r="B28" s="50" t="s">
        <v>91</v>
      </c>
      <c r="C28" s="51"/>
      <c r="D28" s="52">
        <v>3196901840</v>
      </c>
      <c r="E28" s="53"/>
      <c r="F28" s="54"/>
      <c r="G28" s="55">
        <v>82361</v>
      </c>
      <c r="H28" s="54"/>
      <c r="I28" s="55">
        <v>3239</v>
      </c>
      <c r="J28" s="54"/>
      <c r="K28" s="55">
        <v>987002.72923741897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83" priority="17" stopIfTrue="1" operator="equal">
      <formula>0</formula>
    </cfRule>
  </conditionalFormatting>
  <conditionalFormatting sqref="E6:F27">
    <cfRule type="expression" dxfId="82" priority="18" stopIfTrue="1">
      <formula>$F6&lt;=5</formula>
    </cfRule>
  </conditionalFormatting>
  <conditionalFormatting sqref="H6:H27">
    <cfRule type="expression" dxfId="81" priority="19" stopIfTrue="1">
      <formula>$H6&lt;=5</formula>
    </cfRule>
  </conditionalFormatting>
  <conditionalFormatting sqref="J6:J27">
    <cfRule type="expression" dxfId="80" priority="20" stopIfTrue="1">
      <formula>$J6&lt;=5</formula>
    </cfRule>
  </conditionalFormatting>
  <conditionalFormatting sqref="L6:L27">
    <cfRule type="expression" dxfId="79" priority="21" stopIfTrue="1">
      <formula>$L6&lt;=5</formula>
    </cfRule>
  </conditionalFormatting>
  <conditionalFormatting sqref="D7:D27">
    <cfRule type="cellIs" dxfId="78" priority="15" stopIfTrue="1" operator="equal">
      <formula>0</formula>
    </cfRule>
  </conditionalFormatting>
  <conditionalFormatting sqref="D7:D27">
    <cfRule type="expression" dxfId="77" priority="16" stopIfTrue="1">
      <formula>$F7&lt;=5</formula>
    </cfRule>
  </conditionalFormatting>
  <conditionalFormatting sqref="G7:G27">
    <cfRule type="cellIs" dxfId="76" priority="13" stopIfTrue="1" operator="equal">
      <formula>0</formula>
    </cfRule>
  </conditionalFormatting>
  <conditionalFormatting sqref="G7:G27">
    <cfRule type="expression" dxfId="75" priority="14" stopIfTrue="1">
      <formula>$H7&lt;=5</formula>
    </cfRule>
  </conditionalFormatting>
  <conditionalFormatting sqref="I7:I27">
    <cfRule type="cellIs" dxfId="74" priority="11" stopIfTrue="1" operator="equal">
      <formula>0</formula>
    </cfRule>
  </conditionalFormatting>
  <conditionalFormatting sqref="I7:I27">
    <cfRule type="expression" dxfId="73" priority="12" stopIfTrue="1">
      <formula>$J7&lt;=5</formula>
    </cfRule>
  </conditionalFormatting>
  <conditionalFormatting sqref="K7:K27">
    <cfRule type="cellIs" dxfId="72" priority="9" stopIfTrue="1" operator="equal">
      <formula>0</formula>
    </cfRule>
  </conditionalFormatting>
  <conditionalFormatting sqref="K7:K27">
    <cfRule type="expression" dxfId="71" priority="10" stopIfTrue="1">
      <formula>$L7&lt;=5</formula>
    </cfRule>
  </conditionalFormatting>
  <conditionalFormatting sqref="D6">
    <cfRule type="cellIs" dxfId="70" priority="7" stopIfTrue="1" operator="equal">
      <formula>0</formula>
    </cfRule>
  </conditionalFormatting>
  <conditionalFormatting sqref="D6">
    <cfRule type="expression" dxfId="69" priority="8" stopIfTrue="1">
      <formula>$F6&lt;=5</formula>
    </cfRule>
  </conditionalFormatting>
  <conditionalFormatting sqref="G6">
    <cfRule type="cellIs" dxfId="68" priority="5" stopIfTrue="1" operator="equal">
      <formula>0</formula>
    </cfRule>
  </conditionalFormatting>
  <conditionalFormatting sqref="G6">
    <cfRule type="expression" dxfId="67" priority="6" stopIfTrue="1">
      <formula>$H6&lt;=5</formula>
    </cfRule>
  </conditionalFormatting>
  <conditionalFormatting sqref="I6">
    <cfRule type="cellIs" dxfId="66" priority="3" stopIfTrue="1" operator="equal">
      <formula>0</formula>
    </cfRule>
  </conditionalFormatting>
  <conditionalFormatting sqref="I6">
    <cfRule type="expression" dxfId="65" priority="4" stopIfTrue="1">
      <formula>$J6&lt;=5</formula>
    </cfRule>
  </conditionalFormatting>
  <conditionalFormatting sqref="K6">
    <cfRule type="cellIs" dxfId="64" priority="1" stopIfTrue="1" operator="equal">
      <formula>0</formula>
    </cfRule>
  </conditionalFormatting>
  <conditionalFormatting sqref="K6">
    <cfRule type="expression" dxfId="63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541</v>
      </c>
    </row>
    <row r="3" spans="1:12" ht="18.75" customHeight="1">
      <c r="B3" s="31" t="s">
        <v>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64</v>
      </c>
    </row>
    <row r="6" spans="1:12" ht="18.75" customHeight="1">
      <c r="B6" s="32" t="s">
        <v>67</v>
      </c>
      <c r="C6" s="33"/>
      <c r="D6" s="34">
        <v>28003280</v>
      </c>
      <c r="E6" s="35">
        <v>1.8718447360456265E-2</v>
      </c>
      <c r="F6" s="36">
        <v>11</v>
      </c>
      <c r="G6" s="37">
        <v>3473</v>
      </c>
      <c r="H6" s="36">
        <v>12</v>
      </c>
      <c r="I6" s="37">
        <v>798</v>
      </c>
      <c r="J6" s="36">
        <v>11</v>
      </c>
      <c r="K6" s="37">
        <v>35091.829573934803</v>
      </c>
      <c r="L6" s="36">
        <v>13</v>
      </c>
    </row>
    <row r="7" spans="1:12" ht="18.75" customHeight="1">
      <c r="B7" s="38" t="s">
        <v>68</v>
      </c>
      <c r="C7" s="39"/>
      <c r="D7" s="40">
        <v>164879096</v>
      </c>
      <c r="E7" s="41">
        <v>0.11021139949733086</v>
      </c>
      <c r="F7" s="42">
        <v>3</v>
      </c>
      <c r="G7" s="43">
        <v>3693</v>
      </c>
      <c r="H7" s="42">
        <v>11</v>
      </c>
      <c r="I7" s="43">
        <v>871</v>
      </c>
      <c r="J7" s="42">
        <v>9</v>
      </c>
      <c r="K7" s="43">
        <v>189298.61768082701</v>
      </c>
      <c r="L7" s="42">
        <v>1</v>
      </c>
    </row>
    <row r="8" spans="1:12" ht="18.75" customHeight="1">
      <c r="B8" s="38" t="s">
        <v>69</v>
      </c>
      <c r="C8" s="39"/>
      <c r="D8" s="40">
        <v>27723509</v>
      </c>
      <c r="E8" s="41">
        <v>1.8531437883834878E-2</v>
      </c>
      <c r="F8" s="42">
        <v>12</v>
      </c>
      <c r="G8" s="43">
        <v>2430</v>
      </c>
      <c r="H8" s="42">
        <v>15</v>
      </c>
      <c r="I8" s="43">
        <v>496</v>
      </c>
      <c r="J8" s="42">
        <v>14</v>
      </c>
      <c r="K8" s="43">
        <v>55894.171370967699</v>
      </c>
      <c r="L8" s="42">
        <v>12</v>
      </c>
    </row>
    <row r="9" spans="1:12" ht="18.75" customHeight="1">
      <c r="B9" s="38" t="s">
        <v>70</v>
      </c>
      <c r="C9" s="39"/>
      <c r="D9" s="40">
        <v>89565971</v>
      </c>
      <c r="E9" s="41">
        <v>5.9869269366004715E-2</v>
      </c>
      <c r="F9" s="42">
        <v>9</v>
      </c>
      <c r="G9" s="43">
        <v>14197</v>
      </c>
      <c r="H9" s="42">
        <v>4</v>
      </c>
      <c r="I9" s="43">
        <v>1386</v>
      </c>
      <c r="J9" s="42">
        <v>3</v>
      </c>
      <c r="K9" s="43">
        <v>64621.9126984127</v>
      </c>
      <c r="L9" s="42">
        <v>10</v>
      </c>
    </row>
    <row r="10" spans="1:12" ht="18.75" customHeight="1">
      <c r="B10" s="38" t="s">
        <v>71</v>
      </c>
      <c r="C10" s="39"/>
      <c r="D10" s="40">
        <v>27370817</v>
      </c>
      <c r="E10" s="41">
        <v>1.8295685263554181E-2</v>
      </c>
      <c r="F10" s="42">
        <v>13</v>
      </c>
      <c r="G10" s="43">
        <v>3330</v>
      </c>
      <c r="H10" s="42">
        <v>13</v>
      </c>
      <c r="I10" s="43">
        <v>377</v>
      </c>
      <c r="J10" s="42">
        <v>16</v>
      </c>
      <c r="K10" s="43">
        <v>72601.636604774496</v>
      </c>
      <c r="L10" s="42">
        <v>8</v>
      </c>
    </row>
    <row r="11" spans="1:12" ht="18.75" customHeight="1">
      <c r="B11" s="38" t="s">
        <v>72</v>
      </c>
      <c r="C11" s="39"/>
      <c r="D11" s="40">
        <v>91366289</v>
      </c>
      <c r="E11" s="41">
        <v>6.1072669743213452E-2</v>
      </c>
      <c r="F11" s="42">
        <v>8</v>
      </c>
      <c r="G11" s="43">
        <v>10252</v>
      </c>
      <c r="H11" s="42">
        <v>5</v>
      </c>
      <c r="I11" s="43">
        <v>902</v>
      </c>
      <c r="J11" s="42">
        <v>8</v>
      </c>
      <c r="K11" s="43">
        <v>101293.003325942</v>
      </c>
      <c r="L11" s="42">
        <v>7</v>
      </c>
    </row>
    <row r="12" spans="1:12" ht="18.75" customHeight="1">
      <c r="B12" s="38" t="s">
        <v>73</v>
      </c>
      <c r="C12" s="39"/>
      <c r="D12" s="40">
        <v>56278044</v>
      </c>
      <c r="E12" s="41">
        <v>3.7618364854525667E-2</v>
      </c>
      <c r="F12" s="42">
        <v>10</v>
      </c>
      <c r="G12" s="43">
        <v>5102</v>
      </c>
      <c r="H12" s="42">
        <v>9</v>
      </c>
      <c r="I12" s="43">
        <v>969</v>
      </c>
      <c r="J12" s="42">
        <v>6</v>
      </c>
      <c r="K12" s="43">
        <v>58078.476780185803</v>
      </c>
      <c r="L12" s="42">
        <v>11</v>
      </c>
    </row>
    <row r="13" spans="1:12" ht="18.75" customHeight="1">
      <c r="B13" s="38" t="s">
        <v>74</v>
      </c>
      <c r="C13" s="39"/>
      <c r="D13" s="40">
        <v>7884885</v>
      </c>
      <c r="E13" s="41">
        <v>5.2705541927856739E-3</v>
      </c>
      <c r="F13" s="42">
        <v>17</v>
      </c>
      <c r="G13" s="43">
        <v>1497</v>
      </c>
      <c r="H13" s="42">
        <v>17</v>
      </c>
      <c r="I13" s="43">
        <v>296</v>
      </c>
      <c r="J13" s="42">
        <v>17</v>
      </c>
      <c r="K13" s="43">
        <v>26638.125</v>
      </c>
      <c r="L13" s="42">
        <v>16</v>
      </c>
    </row>
    <row r="14" spans="1:12" ht="18.75" customHeight="1">
      <c r="B14" s="38" t="s">
        <v>75</v>
      </c>
      <c r="C14" s="39"/>
      <c r="D14" s="40">
        <v>274228621</v>
      </c>
      <c r="E14" s="41">
        <v>0.18330474169165226</v>
      </c>
      <c r="F14" s="42">
        <v>1</v>
      </c>
      <c r="G14" s="43">
        <v>20165</v>
      </c>
      <c r="H14" s="42">
        <v>1</v>
      </c>
      <c r="I14" s="43">
        <v>1561</v>
      </c>
      <c r="J14" s="42">
        <v>1</v>
      </c>
      <c r="K14" s="43">
        <v>175674.96540679099</v>
      </c>
      <c r="L14" s="42">
        <v>3</v>
      </c>
    </row>
    <row r="15" spans="1:12" ht="18.75" customHeight="1">
      <c r="B15" s="38" t="s">
        <v>76</v>
      </c>
      <c r="C15" s="39"/>
      <c r="D15" s="40">
        <v>135897330</v>
      </c>
      <c r="E15" s="41">
        <v>9.0838895230542782E-2</v>
      </c>
      <c r="F15" s="42">
        <v>4</v>
      </c>
      <c r="G15" s="43">
        <v>7707</v>
      </c>
      <c r="H15" s="42">
        <v>6</v>
      </c>
      <c r="I15" s="43">
        <v>1220</v>
      </c>
      <c r="J15" s="42">
        <v>5</v>
      </c>
      <c r="K15" s="43">
        <v>111391.25409836099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106439965</v>
      </c>
      <c r="E16" s="41">
        <v>7.1148482674219138E-2</v>
      </c>
      <c r="F16" s="42">
        <v>7</v>
      </c>
      <c r="G16" s="43">
        <v>16859</v>
      </c>
      <c r="H16" s="42">
        <v>2</v>
      </c>
      <c r="I16" s="43">
        <v>1487</v>
      </c>
      <c r="J16" s="42">
        <v>2</v>
      </c>
      <c r="K16" s="43">
        <v>71580.339609952905</v>
      </c>
      <c r="L16" s="42">
        <v>9</v>
      </c>
    </row>
    <row r="17" spans="2:12" ht="18.75" customHeight="1">
      <c r="B17" s="38" t="s">
        <v>79</v>
      </c>
      <c r="C17" s="39"/>
      <c r="D17" s="40">
        <v>25994196</v>
      </c>
      <c r="E17" s="41">
        <v>1.7375499923701181E-2</v>
      </c>
      <c r="F17" s="42">
        <v>14</v>
      </c>
      <c r="G17" s="43">
        <v>5449</v>
      </c>
      <c r="H17" s="42">
        <v>8</v>
      </c>
      <c r="I17" s="43">
        <v>904</v>
      </c>
      <c r="J17" s="42">
        <v>7</v>
      </c>
      <c r="K17" s="43">
        <v>28754.641592920401</v>
      </c>
      <c r="L17" s="42">
        <v>14</v>
      </c>
    </row>
    <row r="18" spans="2:12" ht="18.75" customHeight="1">
      <c r="B18" s="38" t="s">
        <v>80</v>
      </c>
      <c r="C18" s="39"/>
      <c r="D18" s="40">
        <v>184046366</v>
      </c>
      <c r="E18" s="41">
        <v>0.12302352488188055</v>
      </c>
      <c r="F18" s="42">
        <v>2</v>
      </c>
      <c r="G18" s="43">
        <v>15014</v>
      </c>
      <c r="H18" s="42">
        <v>3</v>
      </c>
      <c r="I18" s="43">
        <v>1374</v>
      </c>
      <c r="J18" s="42">
        <v>4</v>
      </c>
      <c r="K18" s="43">
        <v>133949.32023289701</v>
      </c>
      <c r="L18" s="42">
        <v>5</v>
      </c>
    </row>
    <row r="19" spans="2:12" ht="18.75" customHeight="1">
      <c r="B19" s="38" t="s">
        <v>81</v>
      </c>
      <c r="C19" s="39"/>
      <c r="D19" s="40">
        <v>128173660</v>
      </c>
      <c r="E19" s="41">
        <v>8.5676103217445204E-2</v>
      </c>
      <c r="F19" s="42">
        <v>5</v>
      </c>
      <c r="G19" s="43">
        <v>5776</v>
      </c>
      <c r="H19" s="42">
        <v>7</v>
      </c>
      <c r="I19" s="43">
        <v>753</v>
      </c>
      <c r="J19" s="42">
        <v>12</v>
      </c>
      <c r="K19" s="43">
        <v>170217.34395750301</v>
      </c>
      <c r="L19" s="42">
        <v>4</v>
      </c>
    </row>
    <row r="20" spans="2:12" ht="18.75" customHeight="1">
      <c r="B20" s="38" t="s">
        <v>82</v>
      </c>
      <c r="C20" s="39" t="s">
        <v>78</v>
      </c>
      <c r="D20" s="40">
        <v>1093</v>
      </c>
      <c r="E20" s="41">
        <v>7.3060237818493756E-7</v>
      </c>
      <c r="F20" s="42">
        <v>20</v>
      </c>
      <c r="G20" s="43">
        <v>1</v>
      </c>
      <c r="H20" s="42">
        <v>20</v>
      </c>
      <c r="I20" s="43">
        <v>1</v>
      </c>
      <c r="J20" s="42">
        <v>20</v>
      </c>
      <c r="K20" s="43">
        <v>1093</v>
      </c>
      <c r="L20" s="42">
        <v>20</v>
      </c>
    </row>
    <row r="21" spans="2:12" ht="18.75" customHeight="1">
      <c r="B21" s="38" t="s">
        <v>83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85</v>
      </c>
      <c r="C22" s="39"/>
      <c r="D22" s="40">
        <v>132028</v>
      </c>
      <c r="E22" s="41">
        <v>8.825248928362392E-5</v>
      </c>
      <c r="F22" s="42">
        <v>18</v>
      </c>
      <c r="G22" s="43">
        <v>113</v>
      </c>
      <c r="H22" s="42">
        <v>18</v>
      </c>
      <c r="I22" s="43">
        <v>42</v>
      </c>
      <c r="J22" s="42">
        <v>18</v>
      </c>
      <c r="K22" s="43">
        <v>3143.5238095238101</v>
      </c>
      <c r="L22" s="42">
        <v>19</v>
      </c>
    </row>
    <row r="23" spans="2:12" ht="18.75" customHeight="1">
      <c r="B23" s="38" t="s">
        <v>86</v>
      </c>
      <c r="C23" s="39"/>
      <c r="D23" s="40">
        <v>23292195</v>
      </c>
      <c r="E23" s="41">
        <v>1.5569380658872197E-2</v>
      </c>
      <c r="F23" s="42">
        <v>15</v>
      </c>
      <c r="G23" s="43">
        <v>4962</v>
      </c>
      <c r="H23" s="42">
        <v>10</v>
      </c>
      <c r="I23" s="43">
        <v>864</v>
      </c>
      <c r="J23" s="42">
        <v>10</v>
      </c>
      <c r="K23" s="43">
        <v>26958.559027777799</v>
      </c>
      <c r="L23" s="42">
        <v>15</v>
      </c>
    </row>
    <row r="24" spans="2:12" ht="18.75" customHeight="1">
      <c r="B24" s="38" t="s">
        <v>87</v>
      </c>
      <c r="C24" s="39"/>
      <c r="D24" s="40">
        <v>114762318</v>
      </c>
      <c r="E24" s="41">
        <v>7.6711456959575541E-2</v>
      </c>
      <c r="F24" s="42">
        <v>6</v>
      </c>
      <c r="G24" s="43">
        <v>2757</v>
      </c>
      <c r="H24" s="42">
        <v>14</v>
      </c>
      <c r="I24" s="43">
        <v>623</v>
      </c>
      <c r="J24" s="42">
        <v>13</v>
      </c>
      <c r="K24" s="43">
        <v>184209.178170144</v>
      </c>
      <c r="L24" s="42">
        <v>2</v>
      </c>
    </row>
    <row r="25" spans="2:12" ht="18.75" customHeight="1">
      <c r="B25" s="38" t="s">
        <v>88</v>
      </c>
      <c r="C25" s="39"/>
      <c r="D25" s="40">
        <v>9888158</v>
      </c>
      <c r="E25" s="41">
        <v>6.6096173382144702E-3</v>
      </c>
      <c r="F25" s="42">
        <v>16</v>
      </c>
      <c r="G25" s="43">
        <v>1795</v>
      </c>
      <c r="H25" s="42">
        <v>16</v>
      </c>
      <c r="I25" s="43">
        <v>391</v>
      </c>
      <c r="J25" s="42">
        <v>15</v>
      </c>
      <c r="K25" s="43">
        <v>25289.406649616401</v>
      </c>
      <c r="L25" s="42">
        <v>17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97969</v>
      </c>
      <c r="E27" s="47">
        <v>6.5486170529185868E-5</v>
      </c>
      <c r="F27" s="48">
        <v>19</v>
      </c>
      <c r="G27" s="49">
        <v>73</v>
      </c>
      <c r="H27" s="48">
        <v>19</v>
      </c>
      <c r="I27" s="49">
        <v>18</v>
      </c>
      <c r="J27" s="48">
        <v>19</v>
      </c>
      <c r="K27" s="49">
        <v>5442.7222222222199</v>
      </c>
      <c r="L27" s="48">
        <v>18</v>
      </c>
    </row>
    <row r="28" spans="2:12" ht="18.75" customHeight="1" thickTop="1">
      <c r="B28" s="50" t="s">
        <v>91</v>
      </c>
      <c r="C28" s="51"/>
      <c r="D28" s="52">
        <v>1496025790</v>
      </c>
      <c r="E28" s="53"/>
      <c r="F28" s="54"/>
      <c r="G28" s="55">
        <v>39730</v>
      </c>
      <c r="H28" s="54"/>
      <c r="I28" s="55">
        <v>1890</v>
      </c>
      <c r="J28" s="54"/>
      <c r="K28" s="55">
        <v>791548.03703703696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62" priority="17" stopIfTrue="1" operator="equal">
      <formula>0</formula>
    </cfRule>
  </conditionalFormatting>
  <conditionalFormatting sqref="E6:F27">
    <cfRule type="expression" dxfId="61" priority="18" stopIfTrue="1">
      <formula>$F6&lt;=5</formula>
    </cfRule>
  </conditionalFormatting>
  <conditionalFormatting sqref="H6:H27">
    <cfRule type="expression" dxfId="60" priority="19" stopIfTrue="1">
      <formula>$H6&lt;=5</formula>
    </cfRule>
  </conditionalFormatting>
  <conditionalFormatting sqref="J6:J27">
    <cfRule type="expression" dxfId="59" priority="20" stopIfTrue="1">
      <formula>$J6&lt;=5</formula>
    </cfRule>
  </conditionalFormatting>
  <conditionalFormatting sqref="L6:L27">
    <cfRule type="expression" dxfId="58" priority="21" stopIfTrue="1">
      <formula>$L6&lt;=5</formula>
    </cfRule>
  </conditionalFormatting>
  <conditionalFormatting sqref="D7:D27">
    <cfRule type="cellIs" dxfId="57" priority="15" stopIfTrue="1" operator="equal">
      <formula>0</formula>
    </cfRule>
  </conditionalFormatting>
  <conditionalFormatting sqref="D7:D27">
    <cfRule type="expression" dxfId="56" priority="16" stopIfTrue="1">
      <formula>$F7&lt;=5</formula>
    </cfRule>
  </conditionalFormatting>
  <conditionalFormatting sqref="G7:G27">
    <cfRule type="cellIs" dxfId="55" priority="13" stopIfTrue="1" operator="equal">
      <formula>0</formula>
    </cfRule>
  </conditionalFormatting>
  <conditionalFormatting sqref="G7:G27">
    <cfRule type="expression" dxfId="54" priority="14" stopIfTrue="1">
      <formula>$H7&lt;=5</formula>
    </cfRule>
  </conditionalFormatting>
  <conditionalFormatting sqref="I7:I27">
    <cfRule type="cellIs" dxfId="53" priority="11" stopIfTrue="1" operator="equal">
      <formula>0</formula>
    </cfRule>
  </conditionalFormatting>
  <conditionalFormatting sqref="I7:I27">
    <cfRule type="expression" dxfId="52" priority="12" stopIfTrue="1">
      <formula>$J7&lt;=5</formula>
    </cfRule>
  </conditionalFormatting>
  <conditionalFormatting sqref="K7:K27">
    <cfRule type="cellIs" dxfId="51" priority="9" stopIfTrue="1" operator="equal">
      <formula>0</formula>
    </cfRule>
  </conditionalFormatting>
  <conditionalFormatting sqref="K7:K27">
    <cfRule type="expression" dxfId="50" priority="10" stopIfTrue="1">
      <formula>$L7&lt;=5</formula>
    </cfRule>
  </conditionalFormatting>
  <conditionalFormatting sqref="D6">
    <cfRule type="cellIs" dxfId="49" priority="7" stopIfTrue="1" operator="equal">
      <formula>0</formula>
    </cfRule>
  </conditionalFormatting>
  <conditionalFormatting sqref="D6">
    <cfRule type="expression" dxfId="48" priority="8" stopIfTrue="1">
      <formula>$F6&lt;=5</formula>
    </cfRule>
  </conditionalFormatting>
  <conditionalFormatting sqref="G6">
    <cfRule type="cellIs" dxfId="47" priority="5" stopIfTrue="1" operator="equal">
      <formula>0</formula>
    </cfRule>
  </conditionalFormatting>
  <conditionalFormatting sqref="G6">
    <cfRule type="expression" dxfId="46" priority="6" stopIfTrue="1">
      <formula>$H6&lt;=5</formula>
    </cfRule>
  </conditionalFormatting>
  <conditionalFormatting sqref="I6">
    <cfRule type="cellIs" dxfId="45" priority="3" stopIfTrue="1" operator="equal">
      <formula>0</formula>
    </cfRule>
  </conditionalFormatting>
  <conditionalFormatting sqref="I6">
    <cfRule type="expression" dxfId="44" priority="4" stopIfTrue="1">
      <formula>$J6&lt;=5</formula>
    </cfRule>
  </conditionalFormatting>
  <conditionalFormatting sqref="K6">
    <cfRule type="cellIs" dxfId="43" priority="1" stopIfTrue="1" operator="equal">
      <formula>0</formula>
    </cfRule>
  </conditionalFormatting>
  <conditionalFormatting sqref="K6">
    <cfRule type="expression" dxfId="42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542</v>
      </c>
    </row>
    <row r="3" spans="1:12" ht="18.75" customHeight="1">
      <c r="B3" s="31" t="s">
        <v>356</v>
      </c>
      <c r="C3" s="31"/>
    </row>
    <row r="4" spans="1:12" ht="24.95" customHeight="1">
      <c r="B4" s="76" t="s">
        <v>57</v>
      </c>
      <c r="C4" s="77"/>
      <c r="D4" s="80" t="s">
        <v>58</v>
      </c>
      <c r="E4" s="80"/>
      <c r="F4" s="80"/>
      <c r="G4" s="80" t="s">
        <v>59</v>
      </c>
      <c r="H4" s="80"/>
      <c r="I4" s="80" t="s">
        <v>60</v>
      </c>
      <c r="J4" s="80"/>
      <c r="K4" s="80" t="s">
        <v>61</v>
      </c>
      <c r="L4" s="80"/>
    </row>
    <row r="5" spans="1:12" ht="50.1" customHeight="1" thickBot="1">
      <c r="B5" s="78"/>
      <c r="C5" s="79"/>
      <c r="D5" s="61" t="s">
        <v>62</v>
      </c>
      <c r="E5" s="62" t="s">
        <v>63</v>
      </c>
      <c r="F5" s="63" t="s">
        <v>64</v>
      </c>
      <c r="G5" s="61" t="s">
        <v>546</v>
      </c>
      <c r="H5" s="64" t="s">
        <v>64</v>
      </c>
      <c r="I5" s="61" t="s">
        <v>65</v>
      </c>
      <c r="J5" s="64" t="s">
        <v>64</v>
      </c>
      <c r="K5" s="65" t="s">
        <v>66</v>
      </c>
      <c r="L5" s="64" t="s">
        <v>146</v>
      </c>
    </row>
    <row r="6" spans="1:12" ht="18.75" customHeight="1">
      <c r="B6" s="32" t="s">
        <v>67</v>
      </c>
      <c r="C6" s="33"/>
      <c r="D6" s="34">
        <v>39639147</v>
      </c>
      <c r="E6" s="35">
        <v>1.8406681334469835E-2</v>
      </c>
      <c r="F6" s="36">
        <v>12</v>
      </c>
      <c r="G6" s="37">
        <v>4921</v>
      </c>
      <c r="H6" s="36">
        <v>13</v>
      </c>
      <c r="I6" s="37">
        <v>1117</v>
      </c>
      <c r="J6" s="36">
        <v>11</v>
      </c>
      <c r="K6" s="37">
        <v>35487.150402864798</v>
      </c>
      <c r="L6" s="36">
        <v>13</v>
      </c>
    </row>
    <row r="7" spans="1:12" ht="18.75" customHeight="1">
      <c r="B7" s="38" t="s">
        <v>68</v>
      </c>
      <c r="C7" s="39"/>
      <c r="D7" s="40">
        <v>288454802</v>
      </c>
      <c r="E7" s="41">
        <v>0.13394575871704789</v>
      </c>
      <c r="F7" s="42">
        <v>2</v>
      </c>
      <c r="G7" s="43">
        <v>5771</v>
      </c>
      <c r="H7" s="42">
        <v>11</v>
      </c>
      <c r="I7" s="43">
        <v>1296</v>
      </c>
      <c r="J7" s="42">
        <v>7</v>
      </c>
      <c r="K7" s="43">
        <v>222573.149691358</v>
      </c>
      <c r="L7" s="42">
        <v>1</v>
      </c>
    </row>
    <row r="8" spans="1:12" ht="18.75" customHeight="1">
      <c r="B8" s="38" t="s">
        <v>69</v>
      </c>
      <c r="C8" s="39"/>
      <c r="D8" s="40">
        <v>22657408</v>
      </c>
      <c r="E8" s="41">
        <v>1.0521106544524471E-2</v>
      </c>
      <c r="F8" s="42">
        <v>15</v>
      </c>
      <c r="G8" s="43">
        <v>2316</v>
      </c>
      <c r="H8" s="42">
        <v>16</v>
      </c>
      <c r="I8" s="43">
        <v>561</v>
      </c>
      <c r="J8" s="42">
        <v>15</v>
      </c>
      <c r="K8" s="43">
        <v>40387.536541889502</v>
      </c>
      <c r="L8" s="42">
        <v>12</v>
      </c>
    </row>
    <row r="9" spans="1:12" ht="18.75" customHeight="1">
      <c r="B9" s="38" t="s">
        <v>70</v>
      </c>
      <c r="C9" s="39"/>
      <c r="D9" s="40">
        <v>150632839</v>
      </c>
      <c r="E9" s="41">
        <v>6.9947283829783213E-2</v>
      </c>
      <c r="F9" s="42">
        <v>7</v>
      </c>
      <c r="G9" s="43">
        <v>25072</v>
      </c>
      <c r="H9" s="42">
        <v>3</v>
      </c>
      <c r="I9" s="43">
        <v>1928</v>
      </c>
      <c r="J9" s="42">
        <v>3</v>
      </c>
      <c r="K9" s="43">
        <v>78129.065871369297</v>
      </c>
      <c r="L9" s="42">
        <v>10</v>
      </c>
    </row>
    <row r="10" spans="1:12" ht="18.75" customHeight="1">
      <c r="B10" s="38" t="s">
        <v>71</v>
      </c>
      <c r="C10" s="39"/>
      <c r="D10" s="40">
        <v>54868656</v>
      </c>
      <c r="E10" s="41">
        <v>2.5478597363425767E-2</v>
      </c>
      <c r="F10" s="42">
        <v>11</v>
      </c>
      <c r="G10" s="43">
        <v>5163</v>
      </c>
      <c r="H10" s="42">
        <v>12</v>
      </c>
      <c r="I10" s="43">
        <v>505</v>
      </c>
      <c r="J10" s="42">
        <v>16</v>
      </c>
      <c r="K10" s="43">
        <v>108650.80396039601</v>
      </c>
      <c r="L10" s="42">
        <v>7</v>
      </c>
    </row>
    <row r="11" spans="1:12" ht="18.75" customHeight="1">
      <c r="B11" s="38" t="s">
        <v>72</v>
      </c>
      <c r="C11" s="39"/>
      <c r="D11" s="40">
        <v>120114989</v>
      </c>
      <c r="E11" s="41">
        <v>5.5776132771382533E-2</v>
      </c>
      <c r="F11" s="42">
        <v>9</v>
      </c>
      <c r="G11" s="43">
        <v>15849</v>
      </c>
      <c r="H11" s="42">
        <v>5</v>
      </c>
      <c r="I11" s="43">
        <v>1265</v>
      </c>
      <c r="J11" s="42">
        <v>8</v>
      </c>
      <c r="K11" s="43">
        <v>94952.560474308295</v>
      </c>
      <c r="L11" s="42">
        <v>8</v>
      </c>
    </row>
    <row r="12" spans="1:12" ht="18.75" customHeight="1">
      <c r="B12" s="38" t="s">
        <v>73</v>
      </c>
      <c r="C12" s="39"/>
      <c r="D12" s="40">
        <v>85968353</v>
      </c>
      <c r="E12" s="41">
        <v>3.991993264941382E-2</v>
      </c>
      <c r="F12" s="42">
        <v>10</v>
      </c>
      <c r="G12" s="43">
        <v>7969</v>
      </c>
      <c r="H12" s="42">
        <v>7</v>
      </c>
      <c r="I12" s="43">
        <v>1356</v>
      </c>
      <c r="J12" s="42">
        <v>6</v>
      </c>
      <c r="K12" s="43">
        <v>63398.490412979401</v>
      </c>
      <c r="L12" s="42">
        <v>11</v>
      </c>
    </row>
    <row r="13" spans="1:12" ht="18.75" customHeight="1">
      <c r="B13" s="38" t="s">
        <v>456</v>
      </c>
      <c r="C13" s="39"/>
      <c r="D13" s="40">
        <v>5143640</v>
      </c>
      <c r="E13" s="41">
        <v>2.3884808212253513E-3</v>
      </c>
      <c r="F13" s="42">
        <v>17</v>
      </c>
      <c r="G13" s="43">
        <v>1390</v>
      </c>
      <c r="H13" s="42">
        <v>17</v>
      </c>
      <c r="I13" s="43">
        <v>354</v>
      </c>
      <c r="J13" s="42">
        <v>17</v>
      </c>
      <c r="K13" s="43">
        <v>14530.056497175099</v>
      </c>
      <c r="L13" s="42">
        <v>17</v>
      </c>
    </row>
    <row r="14" spans="1:12" ht="18.75" customHeight="1">
      <c r="B14" s="38" t="s">
        <v>75</v>
      </c>
      <c r="C14" s="39"/>
      <c r="D14" s="40">
        <v>419617519</v>
      </c>
      <c r="E14" s="41">
        <v>0.19485197182961181</v>
      </c>
      <c r="F14" s="42">
        <v>1</v>
      </c>
      <c r="G14" s="43">
        <v>32628</v>
      </c>
      <c r="H14" s="42">
        <v>1</v>
      </c>
      <c r="I14" s="43">
        <v>2206</v>
      </c>
      <c r="J14" s="42">
        <v>1</v>
      </c>
      <c r="K14" s="43">
        <v>190216.463735267</v>
      </c>
      <c r="L14" s="42">
        <v>2</v>
      </c>
    </row>
    <row r="15" spans="1:12" ht="18.75" customHeight="1">
      <c r="B15" s="38" t="s">
        <v>113</v>
      </c>
      <c r="C15" s="39"/>
      <c r="D15" s="40">
        <v>177050778</v>
      </c>
      <c r="E15" s="41">
        <v>8.2214616037675145E-2</v>
      </c>
      <c r="F15" s="42">
        <v>4</v>
      </c>
      <c r="G15" s="43">
        <v>11082</v>
      </c>
      <c r="H15" s="42">
        <v>6</v>
      </c>
      <c r="I15" s="43">
        <v>1573</v>
      </c>
      <c r="J15" s="42">
        <v>5</v>
      </c>
      <c r="K15" s="43">
        <v>112556.120788303</v>
      </c>
      <c r="L15" s="42">
        <v>6</v>
      </c>
    </row>
    <row r="16" spans="1:12" ht="18.75" customHeight="1">
      <c r="B16" s="38" t="s">
        <v>77</v>
      </c>
      <c r="C16" s="39" t="s">
        <v>78</v>
      </c>
      <c r="D16" s="40">
        <v>167098841</v>
      </c>
      <c r="E16" s="41">
        <v>7.7593372976624414E-2</v>
      </c>
      <c r="F16" s="42">
        <v>5</v>
      </c>
      <c r="G16" s="43">
        <v>26324</v>
      </c>
      <c r="H16" s="42">
        <v>2</v>
      </c>
      <c r="I16" s="43">
        <v>2073</v>
      </c>
      <c r="J16" s="42">
        <v>2</v>
      </c>
      <c r="K16" s="43">
        <v>80607.255668113794</v>
      </c>
      <c r="L16" s="42">
        <v>9</v>
      </c>
    </row>
    <row r="17" spans="2:12" ht="18.75" customHeight="1">
      <c r="B17" s="38" t="s">
        <v>116</v>
      </c>
      <c r="C17" s="39"/>
      <c r="D17" s="40">
        <v>30220494</v>
      </c>
      <c r="E17" s="41">
        <v>1.403307197372985E-2</v>
      </c>
      <c r="F17" s="42">
        <v>14</v>
      </c>
      <c r="G17" s="43">
        <v>7592</v>
      </c>
      <c r="H17" s="42">
        <v>10</v>
      </c>
      <c r="I17" s="43">
        <v>1209</v>
      </c>
      <c r="J17" s="42">
        <v>10</v>
      </c>
      <c r="K17" s="43">
        <v>24996.2729528536</v>
      </c>
      <c r="L17" s="42">
        <v>15</v>
      </c>
    </row>
    <row r="18" spans="2:12" ht="18.75" customHeight="1">
      <c r="B18" s="38" t="s">
        <v>143</v>
      </c>
      <c r="C18" s="39"/>
      <c r="D18" s="40">
        <v>248651773</v>
      </c>
      <c r="E18" s="41">
        <v>0.11546297776947446</v>
      </c>
      <c r="F18" s="42">
        <v>3</v>
      </c>
      <c r="G18" s="43">
        <v>22711</v>
      </c>
      <c r="H18" s="42">
        <v>4</v>
      </c>
      <c r="I18" s="43">
        <v>1898</v>
      </c>
      <c r="J18" s="42">
        <v>4</v>
      </c>
      <c r="K18" s="43">
        <v>131007.25658587999</v>
      </c>
      <c r="L18" s="42">
        <v>5</v>
      </c>
    </row>
    <row r="19" spans="2:12" ht="18.75" customHeight="1">
      <c r="B19" s="38" t="s">
        <v>81</v>
      </c>
      <c r="C19" s="39"/>
      <c r="D19" s="40">
        <v>152366559</v>
      </c>
      <c r="E19" s="41">
        <v>7.0752347358602266E-2</v>
      </c>
      <c r="F19" s="42">
        <v>6</v>
      </c>
      <c r="G19" s="43">
        <v>7814</v>
      </c>
      <c r="H19" s="42">
        <v>9</v>
      </c>
      <c r="I19" s="43">
        <v>1057</v>
      </c>
      <c r="J19" s="42">
        <v>12</v>
      </c>
      <c r="K19" s="43">
        <v>144150.00851466399</v>
      </c>
      <c r="L19" s="42">
        <v>4</v>
      </c>
    </row>
    <row r="20" spans="2:12" ht="18.75" customHeight="1">
      <c r="B20" s="38" t="s">
        <v>82</v>
      </c>
      <c r="C20" s="39" t="s">
        <v>115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457</v>
      </c>
      <c r="C21" s="39" t="s">
        <v>458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459</v>
      </c>
      <c r="C22" s="39"/>
      <c r="D22" s="40">
        <v>230637</v>
      </c>
      <c r="E22" s="41">
        <v>1.0709770729774078E-4</v>
      </c>
      <c r="F22" s="42">
        <v>18</v>
      </c>
      <c r="G22" s="43">
        <v>175</v>
      </c>
      <c r="H22" s="42">
        <v>19</v>
      </c>
      <c r="I22" s="43">
        <v>73</v>
      </c>
      <c r="J22" s="42">
        <v>18</v>
      </c>
      <c r="K22" s="43">
        <v>3159.41095890411</v>
      </c>
      <c r="L22" s="42">
        <v>19</v>
      </c>
    </row>
    <row r="23" spans="2:12" ht="18.75" customHeight="1">
      <c r="B23" s="38" t="s">
        <v>460</v>
      </c>
      <c r="C23" s="39"/>
      <c r="D23" s="40">
        <v>37640231</v>
      </c>
      <c r="E23" s="41">
        <v>1.7478472414475338E-2</v>
      </c>
      <c r="F23" s="42">
        <v>13</v>
      </c>
      <c r="G23" s="43">
        <v>7949</v>
      </c>
      <c r="H23" s="42">
        <v>8</v>
      </c>
      <c r="I23" s="43">
        <v>1237</v>
      </c>
      <c r="J23" s="42">
        <v>9</v>
      </c>
      <c r="K23" s="43">
        <v>30428.642683912702</v>
      </c>
      <c r="L23" s="42">
        <v>14</v>
      </c>
    </row>
    <row r="24" spans="2:12" ht="18.75" customHeight="1">
      <c r="B24" s="38" t="s">
        <v>123</v>
      </c>
      <c r="C24" s="39"/>
      <c r="D24" s="40">
        <v>144167408</v>
      </c>
      <c r="E24" s="41">
        <v>6.6945021240555388E-2</v>
      </c>
      <c r="F24" s="42">
        <v>8</v>
      </c>
      <c r="G24" s="43">
        <v>4396</v>
      </c>
      <c r="H24" s="42">
        <v>14</v>
      </c>
      <c r="I24" s="43">
        <v>944</v>
      </c>
      <c r="J24" s="42">
        <v>13</v>
      </c>
      <c r="K24" s="43">
        <v>152719.711864407</v>
      </c>
      <c r="L24" s="42">
        <v>3</v>
      </c>
    </row>
    <row r="25" spans="2:12" ht="18.75" customHeight="1">
      <c r="B25" s="38" t="s">
        <v>124</v>
      </c>
      <c r="C25" s="39"/>
      <c r="D25" s="40">
        <v>8791803</v>
      </c>
      <c r="E25" s="41">
        <v>4.0825277137380355E-3</v>
      </c>
      <c r="F25" s="42">
        <v>16</v>
      </c>
      <c r="G25" s="43">
        <v>2885</v>
      </c>
      <c r="H25" s="42">
        <v>15</v>
      </c>
      <c r="I25" s="43">
        <v>584</v>
      </c>
      <c r="J25" s="42">
        <v>14</v>
      </c>
      <c r="K25" s="43">
        <v>15054.457191780801</v>
      </c>
      <c r="L25" s="42">
        <v>16</v>
      </c>
    </row>
    <row r="26" spans="2:12" ht="18.75" customHeight="1">
      <c r="B26" s="38" t="s">
        <v>125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203613</v>
      </c>
      <c r="E27" s="47">
        <v>9.4548946942662687E-5</v>
      </c>
      <c r="F27" s="48">
        <v>19</v>
      </c>
      <c r="G27" s="49">
        <v>194</v>
      </c>
      <c r="H27" s="48">
        <v>18</v>
      </c>
      <c r="I27" s="49">
        <v>34</v>
      </c>
      <c r="J27" s="48">
        <v>19</v>
      </c>
      <c r="K27" s="49">
        <v>5988.6176470588198</v>
      </c>
      <c r="L27" s="48">
        <v>18</v>
      </c>
    </row>
    <row r="28" spans="2:12" ht="18.75" customHeight="1" thickTop="1">
      <c r="B28" s="50" t="s">
        <v>91</v>
      </c>
      <c r="C28" s="51"/>
      <c r="D28" s="52">
        <v>2153519490</v>
      </c>
      <c r="E28" s="53"/>
      <c r="F28" s="54"/>
      <c r="G28" s="55">
        <v>61423</v>
      </c>
      <c r="H28" s="54"/>
      <c r="I28" s="55">
        <v>2684</v>
      </c>
      <c r="J28" s="54"/>
      <c r="K28" s="55">
        <v>802354.50447093905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41" priority="17" stopIfTrue="1" operator="equal">
      <formula>0</formula>
    </cfRule>
  </conditionalFormatting>
  <conditionalFormatting sqref="E6:F27">
    <cfRule type="expression" dxfId="40" priority="18" stopIfTrue="1">
      <formula>$F6&lt;=5</formula>
    </cfRule>
  </conditionalFormatting>
  <conditionalFormatting sqref="H6:H27">
    <cfRule type="expression" dxfId="39" priority="19" stopIfTrue="1">
      <formula>$H6&lt;=5</formula>
    </cfRule>
  </conditionalFormatting>
  <conditionalFormatting sqref="J6:J27">
    <cfRule type="expression" dxfId="38" priority="20" stopIfTrue="1">
      <formula>$J6&lt;=5</formula>
    </cfRule>
  </conditionalFormatting>
  <conditionalFormatting sqref="L6:L27">
    <cfRule type="expression" dxfId="37" priority="21" stopIfTrue="1">
      <formula>$L6&lt;=5</formula>
    </cfRule>
  </conditionalFormatting>
  <conditionalFormatting sqref="D7:D27">
    <cfRule type="cellIs" dxfId="36" priority="15" stopIfTrue="1" operator="equal">
      <formula>0</formula>
    </cfRule>
  </conditionalFormatting>
  <conditionalFormatting sqref="D7:D27">
    <cfRule type="expression" dxfId="35" priority="16" stopIfTrue="1">
      <formula>$F7&lt;=5</formula>
    </cfRule>
  </conditionalFormatting>
  <conditionalFormatting sqref="G7:G27">
    <cfRule type="cellIs" dxfId="34" priority="13" stopIfTrue="1" operator="equal">
      <formula>0</formula>
    </cfRule>
  </conditionalFormatting>
  <conditionalFormatting sqref="G7:G27">
    <cfRule type="expression" dxfId="33" priority="14" stopIfTrue="1">
      <formula>$H7&lt;=5</formula>
    </cfRule>
  </conditionalFormatting>
  <conditionalFormatting sqref="I7:I27">
    <cfRule type="cellIs" dxfId="32" priority="11" stopIfTrue="1" operator="equal">
      <formula>0</formula>
    </cfRule>
  </conditionalFormatting>
  <conditionalFormatting sqref="I7:I27">
    <cfRule type="expression" dxfId="31" priority="12" stopIfTrue="1">
      <formula>$J7&lt;=5</formula>
    </cfRule>
  </conditionalFormatting>
  <conditionalFormatting sqref="K7:K27">
    <cfRule type="cellIs" dxfId="30" priority="9" stopIfTrue="1" operator="equal">
      <formula>0</formula>
    </cfRule>
  </conditionalFormatting>
  <conditionalFormatting sqref="K7:K27">
    <cfRule type="expression" dxfId="29" priority="10" stopIfTrue="1">
      <formula>$L7&lt;=5</formula>
    </cfRule>
  </conditionalFormatting>
  <conditionalFormatting sqref="D6">
    <cfRule type="cellIs" dxfId="28" priority="7" stopIfTrue="1" operator="equal">
      <formula>0</formula>
    </cfRule>
  </conditionalFormatting>
  <conditionalFormatting sqref="D6">
    <cfRule type="expression" dxfId="27" priority="8" stopIfTrue="1">
      <formula>$F6&lt;=5</formula>
    </cfRule>
  </conditionalFormatting>
  <conditionalFormatting sqref="G6">
    <cfRule type="cellIs" dxfId="26" priority="5" stopIfTrue="1" operator="equal">
      <formula>0</formula>
    </cfRule>
  </conditionalFormatting>
  <conditionalFormatting sqref="G6">
    <cfRule type="expression" dxfId="25" priority="6" stopIfTrue="1">
      <formula>$H6&lt;=5</formula>
    </cfRule>
  </conditionalFormatting>
  <conditionalFormatting sqref="I6">
    <cfRule type="cellIs" dxfId="24" priority="3" stopIfTrue="1" operator="equal">
      <formula>0</formula>
    </cfRule>
  </conditionalFormatting>
  <conditionalFormatting sqref="I6">
    <cfRule type="expression" dxfId="23" priority="4" stopIfTrue="1">
      <formula>$J6&lt;=5</formula>
    </cfRule>
  </conditionalFormatting>
  <conditionalFormatting sqref="K6">
    <cfRule type="cellIs" dxfId="22" priority="1" stopIfTrue="1" operator="equal">
      <formula>0</formula>
    </cfRule>
  </conditionalFormatting>
  <conditionalFormatting sqref="K6">
    <cfRule type="expression" dxfId="21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30" customWidth="1"/>
    <col min="2" max="2" width="35.125" style="30" customWidth="1"/>
    <col min="3" max="3" width="3.625" style="30" customWidth="1"/>
    <col min="4" max="4" width="13.625" style="30" customWidth="1"/>
    <col min="5" max="5" width="6.375" style="30" customWidth="1"/>
    <col min="6" max="6" width="3.625" style="30" customWidth="1"/>
    <col min="7" max="7" width="9" style="30"/>
    <col min="8" max="8" width="3.625" style="30" customWidth="1"/>
    <col min="9" max="9" width="9" style="30"/>
    <col min="10" max="10" width="3.625" style="30" customWidth="1"/>
    <col min="11" max="11" width="9" style="30"/>
    <col min="12" max="12" width="3.625" style="30" customWidth="1"/>
    <col min="13" max="13" width="1.625" style="30" customWidth="1"/>
    <col min="14" max="16384" width="9" style="30"/>
  </cols>
  <sheetData>
    <row r="1" spans="1:12" ht="18.75" customHeight="1">
      <c r="A1" s="30" t="s">
        <v>470</v>
      </c>
    </row>
    <row r="2" spans="1:12" ht="18.75" customHeight="1">
      <c r="A2" s="30" t="s">
        <v>543</v>
      </c>
    </row>
    <row r="3" spans="1:12" ht="18.75" customHeight="1">
      <c r="B3" s="31" t="s">
        <v>56</v>
      </c>
      <c r="C3" s="31"/>
    </row>
    <row r="4" spans="1:12" ht="24.95" customHeight="1">
      <c r="B4" s="76" t="s">
        <v>461</v>
      </c>
      <c r="C4" s="77"/>
      <c r="D4" s="80" t="s">
        <v>462</v>
      </c>
      <c r="E4" s="80"/>
      <c r="F4" s="80"/>
      <c r="G4" s="80" t="s">
        <v>463</v>
      </c>
      <c r="H4" s="80"/>
      <c r="I4" s="80" t="s">
        <v>60</v>
      </c>
      <c r="J4" s="80"/>
      <c r="K4" s="80" t="s">
        <v>98</v>
      </c>
      <c r="L4" s="80"/>
    </row>
    <row r="5" spans="1:12" ht="50.1" customHeight="1" thickBot="1">
      <c r="B5" s="78"/>
      <c r="C5" s="79"/>
      <c r="D5" s="61" t="s">
        <v>99</v>
      </c>
      <c r="E5" s="62" t="s">
        <v>63</v>
      </c>
      <c r="F5" s="63" t="s">
        <v>64</v>
      </c>
      <c r="G5" s="61" t="s">
        <v>546</v>
      </c>
      <c r="H5" s="64" t="s">
        <v>464</v>
      </c>
      <c r="I5" s="61" t="s">
        <v>65</v>
      </c>
      <c r="J5" s="64" t="s">
        <v>101</v>
      </c>
      <c r="K5" s="65" t="s">
        <v>103</v>
      </c>
      <c r="L5" s="64" t="s">
        <v>101</v>
      </c>
    </row>
    <row r="6" spans="1:12" ht="18.75" customHeight="1">
      <c r="B6" s="32" t="s">
        <v>104</v>
      </c>
      <c r="C6" s="33"/>
      <c r="D6" s="34">
        <v>22406732</v>
      </c>
      <c r="E6" s="35">
        <v>1.9506397024740479E-2</v>
      </c>
      <c r="F6" s="36">
        <v>14</v>
      </c>
      <c r="G6" s="37">
        <v>2303</v>
      </c>
      <c r="H6" s="36">
        <v>12</v>
      </c>
      <c r="I6" s="37">
        <v>496</v>
      </c>
      <c r="J6" s="36">
        <v>11</v>
      </c>
      <c r="K6" s="37">
        <v>45174.862903225803</v>
      </c>
      <c r="L6" s="36">
        <v>14</v>
      </c>
    </row>
    <row r="7" spans="1:12" ht="18.75" customHeight="1">
      <c r="B7" s="38" t="s">
        <v>465</v>
      </c>
      <c r="C7" s="39"/>
      <c r="D7" s="40">
        <v>158670601</v>
      </c>
      <c r="E7" s="41">
        <v>0.13813222469301564</v>
      </c>
      <c r="F7" s="42">
        <v>2</v>
      </c>
      <c r="G7" s="43">
        <v>2772</v>
      </c>
      <c r="H7" s="42">
        <v>11</v>
      </c>
      <c r="I7" s="43">
        <v>537</v>
      </c>
      <c r="J7" s="42">
        <v>9</v>
      </c>
      <c r="K7" s="43">
        <v>295475.97951582901</v>
      </c>
      <c r="L7" s="42">
        <v>1</v>
      </c>
    </row>
    <row r="8" spans="1:12" ht="18.75" customHeight="1">
      <c r="B8" s="38" t="s">
        <v>383</v>
      </c>
      <c r="C8" s="39"/>
      <c r="D8" s="40">
        <v>15495958</v>
      </c>
      <c r="E8" s="41">
        <v>1.3490155950751918E-2</v>
      </c>
      <c r="F8" s="42">
        <v>15</v>
      </c>
      <c r="G8" s="43">
        <v>1262</v>
      </c>
      <c r="H8" s="42">
        <v>16</v>
      </c>
      <c r="I8" s="43">
        <v>248</v>
      </c>
      <c r="J8" s="42">
        <v>15</v>
      </c>
      <c r="K8" s="43">
        <v>62483.701612903198</v>
      </c>
      <c r="L8" s="42">
        <v>12</v>
      </c>
    </row>
    <row r="9" spans="1:12" ht="18.75" customHeight="1">
      <c r="B9" s="38" t="s">
        <v>107</v>
      </c>
      <c r="C9" s="39"/>
      <c r="D9" s="40">
        <v>53699015</v>
      </c>
      <c r="E9" s="41">
        <v>4.6748196320083368E-2</v>
      </c>
      <c r="F9" s="42">
        <v>9</v>
      </c>
      <c r="G9" s="43">
        <v>8982</v>
      </c>
      <c r="H9" s="42">
        <v>3</v>
      </c>
      <c r="I9" s="43">
        <v>842</v>
      </c>
      <c r="J9" s="42">
        <v>4</v>
      </c>
      <c r="K9" s="43">
        <v>63775.552256532101</v>
      </c>
      <c r="L9" s="42">
        <v>11</v>
      </c>
    </row>
    <row r="10" spans="1:12" ht="18.75" customHeight="1">
      <c r="B10" s="38" t="s">
        <v>71</v>
      </c>
      <c r="C10" s="39"/>
      <c r="D10" s="40">
        <v>31146143</v>
      </c>
      <c r="E10" s="41">
        <v>2.711457570641455E-2</v>
      </c>
      <c r="F10" s="42">
        <v>11</v>
      </c>
      <c r="G10" s="43">
        <v>1788</v>
      </c>
      <c r="H10" s="42">
        <v>15</v>
      </c>
      <c r="I10" s="43">
        <v>198</v>
      </c>
      <c r="J10" s="42">
        <v>16</v>
      </c>
      <c r="K10" s="43">
        <v>157303.75252525299</v>
      </c>
      <c r="L10" s="42">
        <v>5</v>
      </c>
    </row>
    <row r="11" spans="1:12" ht="18.75" customHeight="1">
      <c r="B11" s="38" t="s">
        <v>109</v>
      </c>
      <c r="C11" s="39"/>
      <c r="D11" s="40">
        <v>68995688</v>
      </c>
      <c r="E11" s="41">
        <v>6.0064862788697715E-2</v>
      </c>
      <c r="F11" s="42">
        <v>7</v>
      </c>
      <c r="G11" s="43">
        <v>6150</v>
      </c>
      <c r="H11" s="42">
        <v>5</v>
      </c>
      <c r="I11" s="43">
        <v>559</v>
      </c>
      <c r="J11" s="42">
        <v>8</v>
      </c>
      <c r="K11" s="43">
        <v>123426.991055456</v>
      </c>
      <c r="L11" s="42">
        <v>8</v>
      </c>
    </row>
    <row r="12" spans="1:12" ht="18.75" customHeight="1">
      <c r="B12" s="38" t="s">
        <v>110</v>
      </c>
      <c r="C12" s="39"/>
      <c r="D12" s="40">
        <v>42482168</v>
      </c>
      <c r="E12" s="41">
        <v>3.698326179291675E-2</v>
      </c>
      <c r="F12" s="42">
        <v>10</v>
      </c>
      <c r="G12" s="43">
        <v>4725</v>
      </c>
      <c r="H12" s="42">
        <v>6</v>
      </c>
      <c r="I12" s="43">
        <v>611</v>
      </c>
      <c r="J12" s="42">
        <v>6</v>
      </c>
      <c r="K12" s="43">
        <v>69528.916530278206</v>
      </c>
      <c r="L12" s="42">
        <v>10</v>
      </c>
    </row>
    <row r="13" spans="1:12" ht="18.75" customHeight="1">
      <c r="B13" s="38" t="s">
        <v>111</v>
      </c>
      <c r="C13" s="39"/>
      <c r="D13" s="40">
        <v>1760056</v>
      </c>
      <c r="E13" s="41">
        <v>1.5322337555417108E-3</v>
      </c>
      <c r="F13" s="42">
        <v>17</v>
      </c>
      <c r="G13" s="43">
        <v>338</v>
      </c>
      <c r="H13" s="42">
        <v>17</v>
      </c>
      <c r="I13" s="43">
        <v>116</v>
      </c>
      <c r="J13" s="42">
        <v>17</v>
      </c>
      <c r="K13" s="43">
        <v>15172.896551724099</v>
      </c>
      <c r="L13" s="42">
        <v>17</v>
      </c>
    </row>
    <row r="14" spans="1:12" ht="18.75" customHeight="1">
      <c r="B14" s="38" t="s">
        <v>222</v>
      </c>
      <c r="C14" s="39"/>
      <c r="D14" s="40">
        <v>223621993</v>
      </c>
      <c r="E14" s="41">
        <v>0.19467628652503793</v>
      </c>
      <c r="F14" s="42">
        <v>1</v>
      </c>
      <c r="G14" s="43">
        <v>12437</v>
      </c>
      <c r="H14" s="42">
        <v>1</v>
      </c>
      <c r="I14" s="43">
        <v>972</v>
      </c>
      <c r="J14" s="42">
        <v>1</v>
      </c>
      <c r="K14" s="43">
        <v>230063.77880658401</v>
      </c>
      <c r="L14" s="42">
        <v>3</v>
      </c>
    </row>
    <row r="15" spans="1:12" ht="18.75" customHeight="1">
      <c r="B15" s="38" t="s">
        <v>466</v>
      </c>
      <c r="C15" s="39"/>
      <c r="D15" s="40">
        <v>95456378</v>
      </c>
      <c r="E15" s="41">
        <v>8.3100472117562815E-2</v>
      </c>
      <c r="F15" s="42">
        <v>5</v>
      </c>
      <c r="G15" s="43">
        <v>4576</v>
      </c>
      <c r="H15" s="42">
        <v>7</v>
      </c>
      <c r="I15" s="43">
        <v>715</v>
      </c>
      <c r="J15" s="42">
        <v>5</v>
      </c>
      <c r="K15" s="43">
        <v>133505.42377622399</v>
      </c>
      <c r="L15" s="42">
        <v>6</v>
      </c>
    </row>
    <row r="16" spans="1:12" ht="18.75" customHeight="1">
      <c r="B16" s="38" t="s">
        <v>406</v>
      </c>
      <c r="C16" s="39" t="s">
        <v>407</v>
      </c>
      <c r="D16" s="40">
        <v>81292821</v>
      </c>
      <c r="E16" s="41">
        <v>7.0770250730323378E-2</v>
      </c>
      <c r="F16" s="42">
        <v>6</v>
      </c>
      <c r="G16" s="43">
        <v>10752</v>
      </c>
      <c r="H16" s="42">
        <v>2</v>
      </c>
      <c r="I16" s="43">
        <v>944</v>
      </c>
      <c r="J16" s="42">
        <v>2</v>
      </c>
      <c r="K16" s="43">
        <v>86115.276483050897</v>
      </c>
      <c r="L16" s="42">
        <v>9</v>
      </c>
    </row>
    <row r="17" spans="2:12" ht="18.75" customHeight="1">
      <c r="B17" s="38" t="s">
        <v>408</v>
      </c>
      <c r="C17" s="39"/>
      <c r="D17" s="40">
        <v>24373922</v>
      </c>
      <c r="E17" s="41">
        <v>2.12189532852027E-2</v>
      </c>
      <c r="F17" s="42">
        <v>12</v>
      </c>
      <c r="G17" s="43">
        <v>3645</v>
      </c>
      <c r="H17" s="42">
        <v>8</v>
      </c>
      <c r="I17" s="43">
        <v>575</v>
      </c>
      <c r="J17" s="42">
        <v>7</v>
      </c>
      <c r="K17" s="43">
        <v>42389.429565217397</v>
      </c>
      <c r="L17" s="42">
        <v>15</v>
      </c>
    </row>
    <row r="18" spans="2:12" ht="18.75" customHeight="1">
      <c r="B18" s="38" t="s">
        <v>117</v>
      </c>
      <c r="C18" s="39"/>
      <c r="D18" s="40">
        <v>115964031</v>
      </c>
      <c r="E18" s="41">
        <v>0.10095360757094397</v>
      </c>
      <c r="F18" s="42">
        <v>3</v>
      </c>
      <c r="G18" s="43">
        <v>8869</v>
      </c>
      <c r="H18" s="42">
        <v>4</v>
      </c>
      <c r="I18" s="43">
        <v>871</v>
      </c>
      <c r="J18" s="42">
        <v>3</v>
      </c>
      <c r="K18" s="43">
        <v>133138.95637198599</v>
      </c>
      <c r="L18" s="42">
        <v>7</v>
      </c>
    </row>
    <row r="19" spans="2:12" ht="18.75" customHeight="1">
      <c r="B19" s="38" t="s">
        <v>144</v>
      </c>
      <c r="C19" s="39"/>
      <c r="D19" s="40">
        <v>112882334</v>
      </c>
      <c r="E19" s="41">
        <v>9.8270806473847283E-2</v>
      </c>
      <c r="F19" s="42">
        <v>4</v>
      </c>
      <c r="G19" s="43">
        <v>3076</v>
      </c>
      <c r="H19" s="42">
        <v>10</v>
      </c>
      <c r="I19" s="43">
        <v>429</v>
      </c>
      <c r="J19" s="42">
        <v>12</v>
      </c>
      <c r="K19" s="43">
        <v>263128.98368298402</v>
      </c>
      <c r="L19" s="42">
        <v>2</v>
      </c>
    </row>
    <row r="20" spans="2:12" ht="18.75" customHeight="1">
      <c r="B20" s="38" t="s">
        <v>82</v>
      </c>
      <c r="C20" s="39" t="s">
        <v>142</v>
      </c>
      <c r="D20" s="40">
        <v>0</v>
      </c>
      <c r="E20" s="41">
        <v>0</v>
      </c>
      <c r="F20" s="42" t="s">
        <v>84</v>
      </c>
      <c r="G20" s="43">
        <v>0</v>
      </c>
      <c r="H20" s="42" t="s">
        <v>84</v>
      </c>
      <c r="I20" s="43">
        <v>0</v>
      </c>
      <c r="J20" s="42" t="s">
        <v>84</v>
      </c>
      <c r="K20" s="43">
        <v>0</v>
      </c>
      <c r="L20" s="42" t="s">
        <v>84</v>
      </c>
    </row>
    <row r="21" spans="2:12" ht="18.75" customHeight="1">
      <c r="B21" s="38" t="s">
        <v>225</v>
      </c>
      <c r="C21" s="39" t="s">
        <v>78</v>
      </c>
      <c r="D21" s="40">
        <v>0</v>
      </c>
      <c r="E21" s="41">
        <v>0</v>
      </c>
      <c r="F21" s="42" t="s">
        <v>84</v>
      </c>
      <c r="G21" s="43">
        <v>0</v>
      </c>
      <c r="H21" s="42" t="s">
        <v>84</v>
      </c>
      <c r="I21" s="43">
        <v>0</v>
      </c>
      <c r="J21" s="42" t="s">
        <v>84</v>
      </c>
      <c r="K21" s="43">
        <v>0</v>
      </c>
      <c r="L21" s="42" t="s">
        <v>84</v>
      </c>
    </row>
    <row r="22" spans="2:12" ht="18.75" customHeight="1">
      <c r="B22" s="38" t="s">
        <v>226</v>
      </c>
      <c r="C22" s="39"/>
      <c r="D22" s="40">
        <v>227427</v>
      </c>
      <c r="E22" s="41">
        <v>1.9798877213087802E-4</v>
      </c>
      <c r="F22" s="42">
        <v>18</v>
      </c>
      <c r="G22" s="43">
        <v>84</v>
      </c>
      <c r="H22" s="42">
        <v>19</v>
      </c>
      <c r="I22" s="43">
        <v>33</v>
      </c>
      <c r="J22" s="42">
        <v>18</v>
      </c>
      <c r="K22" s="43">
        <v>6891.7272727272702</v>
      </c>
      <c r="L22" s="42">
        <v>19</v>
      </c>
    </row>
    <row r="23" spans="2:12" ht="18.75" customHeight="1">
      <c r="B23" s="38" t="s">
        <v>86</v>
      </c>
      <c r="C23" s="39"/>
      <c r="D23" s="40">
        <v>24157443</v>
      </c>
      <c r="E23" s="41">
        <v>2.103049540024568E-2</v>
      </c>
      <c r="F23" s="42">
        <v>13</v>
      </c>
      <c r="G23" s="43">
        <v>3095</v>
      </c>
      <c r="H23" s="42">
        <v>9</v>
      </c>
      <c r="I23" s="43">
        <v>524</v>
      </c>
      <c r="J23" s="42">
        <v>10</v>
      </c>
      <c r="K23" s="43">
        <v>46101.990458015302</v>
      </c>
      <c r="L23" s="42">
        <v>13</v>
      </c>
    </row>
    <row r="24" spans="2:12" ht="18.75" customHeight="1">
      <c r="B24" s="38" t="s">
        <v>150</v>
      </c>
      <c r="C24" s="39"/>
      <c r="D24" s="40">
        <v>68723727</v>
      </c>
      <c r="E24" s="41">
        <v>5.9828104512602592E-2</v>
      </c>
      <c r="F24" s="42">
        <v>8</v>
      </c>
      <c r="G24" s="43">
        <v>1845</v>
      </c>
      <c r="H24" s="42">
        <v>14</v>
      </c>
      <c r="I24" s="43">
        <v>418</v>
      </c>
      <c r="J24" s="42">
        <v>13</v>
      </c>
      <c r="K24" s="43">
        <v>164410.83014354101</v>
      </c>
      <c r="L24" s="42">
        <v>4</v>
      </c>
    </row>
    <row r="25" spans="2:12" ht="18.75" customHeight="1">
      <c r="B25" s="38" t="s">
        <v>88</v>
      </c>
      <c r="C25" s="39"/>
      <c r="D25" s="40">
        <v>7190531</v>
      </c>
      <c r="E25" s="41">
        <v>6.2597862332045649E-3</v>
      </c>
      <c r="F25" s="42">
        <v>16</v>
      </c>
      <c r="G25" s="43">
        <v>1969</v>
      </c>
      <c r="H25" s="42">
        <v>13</v>
      </c>
      <c r="I25" s="43">
        <v>287</v>
      </c>
      <c r="J25" s="42">
        <v>14</v>
      </c>
      <c r="K25" s="43">
        <v>25054.114982578401</v>
      </c>
      <c r="L25" s="42">
        <v>16</v>
      </c>
    </row>
    <row r="26" spans="2:12" ht="18.75" customHeight="1">
      <c r="B26" s="38" t="s">
        <v>89</v>
      </c>
      <c r="C26" s="39"/>
      <c r="D26" s="40">
        <v>0</v>
      </c>
      <c r="E26" s="41">
        <v>0</v>
      </c>
      <c r="F26" s="42" t="s">
        <v>84</v>
      </c>
      <c r="G26" s="43">
        <v>0</v>
      </c>
      <c r="H26" s="42" t="s">
        <v>84</v>
      </c>
      <c r="I26" s="43">
        <v>0</v>
      </c>
      <c r="J26" s="42" t="s">
        <v>84</v>
      </c>
      <c r="K26" s="43">
        <v>0</v>
      </c>
      <c r="L26" s="42" t="s">
        <v>84</v>
      </c>
    </row>
    <row r="27" spans="2:12" ht="18.75" customHeight="1" thickBot="1">
      <c r="B27" s="44" t="s">
        <v>90</v>
      </c>
      <c r="C27" s="45"/>
      <c r="D27" s="46">
        <v>139382</v>
      </c>
      <c r="E27" s="47">
        <v>1.2134034673607812E-4</v>
      </c>
      <c r="F27" s="48">
        <v>19</v>
      </c>
      <c r="G27" s="49">
        <v>125</v>
      </c>
      <c r="H27" s="48">
        <v>18</v>
      </c>
      <c r="I27" s="49">
        <v>19</v>
      </c>
      <c r="J27" s="48">
        <v>19</v>
      </c>
      <c r="K27" s="49">
        <v>7335.8947368421004</v>
      </c>
      <c r="L27" s="48">
        <v>18</v>
      </c>
    </row>
    <row r="28" spans="2:12" ht="18.75" customHeight="1" thickTop="1">
      <c r="B28" s="50" t="s">
        <v>91</v>
      </c>
      <c r="C28" s="51"/>
      <c r="D28" s="52">
        <v>1148686350</v>
      </c>
      <c r="E28" s="53"/>
      <c r="F28" s="54"/>
      <c r="G28" s="55">
        <v>25684</v>
      </c>
      <c r="H28" s="54"/>
      <c r="I28" s="55">
        <v>1189</v>
      </c>
      <c r="J28" s="54"/>
      <c r="K28" s="55">
        <v>966094.49116904999</v>
      </c>
      <c r="L28" s="54"/>
    </row>
    <row r="29" spans="2:12" ht="13.5" customHeight="1">
      <c r="B29" s="58" t="s">
        <v>41</v>
      </c>
      <c r="C29" s="56"/>
    </row>
    <row r="30" spans="2:12" ht="13.5" customHeight="1">
      <c r="B30" s="59" t="s">
        <v>468</v>
      </c>
      <c r="C30" s="57"/>
    </row>
    <row r="31" spans="2:12" ht="13.5" customHeight="1">
      <c r="B31" s="60" t="s">
        <v>36</v>
      </c>
      <c r="C31" s="57"/>
    </row>
    <row r="32" spans="2:12" ht="13.5" customHeight="1">
      <c r="B32" s="60" t="s">
        <v>37</v>
      </c>
      <c r="C32" s="56"/>
    </row>
    <row r="33" spans="2:3" ht="13.5" customHeight="1">
      <c r="B33" s="60" t="s">
        <v>38</v>
      </c>
      <c r="C33" s="57"/>
    </row>
    <row r="34" spans="2:3" ht="13.5" customHeight="1">
      <c r="B34" s="60" t="s">
        <v>39</v>
      </c>
      <c r="C34" s="57"/>
    </row>
    <row r="35" spans="2:3" ht="13.5" customHeight="1">
      <c r="B35" s="60" t="s">
        <v>467</v>
      </c>
      <c r="C35" s="57"/>
    </row>
    <row r="36" spans="2:3" ht="13.5" customHeight="1">
      <c r="B36" s="60" t="s">
        <v>544</v>
      </c>
      <c r="C36" s="57"/>
    </row>
    <row r="37" spans="2:3" ht="13.5" customHeight="1">
      <c r="B37" s="60" t="s">
        <v>40</v>
      </c>
      <c r="C37" s="57"/>
    </row>
    <row r="38" spans="2:3" ht="13.5" customHeight="1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20" priority="17" stopIfTrue="1" operator="equal">
      <formula>0</formula>
    </cfRule>
  </conditionalFormatting>
  <conditionalFormatting sqref="E6:F27">
    <cfRule type="expression" dxfId="19" priority="18" stopIfTrue="1">
      <formula>$F6&lt;=5</formula>
    </cfRule>
  </conditionalFormatting>
  <conditionalFormatting sqref="H6:H27">
    <cfRule type="expression" dxfId="18" priority="19" stopIfTrue="1">
      <formula>$H6&lt;=5</formula>
    </cfRule>
  </conditionalFormatting>
  <conditionalFormatting sqref="J6:J27">
    <cfRule type="expression" dxfId="17" priority="20" stopIfTrue="1">
      <formula>$J6&lt;=5</formula>
    </cfRule>
  </conditionalFormatting>
  <conditionalFormatting sqref="L6:L27">
    <cfRule type="expression" dxfId="16" priority="21" stopIfTrue="1">
      <formula>$L6&lt;=5</formula>
    </cfRule>
  </conditionalFormatting>
  <conditionalFormatting sqref="D7:D27">
    <cfRule type="cellIs" dxfId="15" priority="15" stopIfTrue="1" operator="equal">
      <formula>0</formula>
    </cfRule>
  </conditionalFormatting>
  <conditionalFormatting sqref="D7:D27">
    <cfRule type="expression" dxfId="14" priority="16" stopIfTrue="1">
      <formula>$F7&lt;=5</formula>
    </cfRule>
  </conditionalFormatting>
  <conditionalFormatting sqref="G7:G27">
    <cfRule type="cellIs" dxfId="13" priority="13" stopIfTrue="1" operator="equal">
      <formula>0</formula>
    </cfRule>
  </conditionalFormatting>
  <conditionalFormatting sqref="G7:G27">
    <cfRule type="expression" dxfId="12" priority="14" stopIfTrue="1">
      <formula>$H7&lt;=5</formula>
    </cfRule>
  </conditionalFormatting>
  <conditionalFormatting sqref="I7:I27">
    <cfRule type="cellIs" dxfId="11" priority="11" stopIfTrue="1" operator="equal">
      <formula>0</formula>
    </cfRule>
  </conditionalFormatting>
  <conditionalFormatting sqref="I7:I27">
    <cfRule type="expression" dxfId="10" priority="12" stopIfTrue="1">
      <formula>$J7&lt;=5</formula>
    </cfRule>
  </conditionalFormatting>
  <conditionalFormatting sqref="K7:K27">
    <cfRule type="cellIs" dxfId="9" priority="9" stopIfTrue="1" operator="equal">
      <formula>0</formula>
    </cfRule>
  </conditionalFormatting>
  <conditionalFormatting sqref="K7:K27">
    <cfRule type="expression" dxfId="8" priority="10" stopIfTrue="1">
      <formula>$L7&lt;=5</formula>
    </cfRule>
  </conditionalFormatting>
  <conditionalFormatting sqref="D6">
    <cfRule type="cellIs" dxfId="7" priority="7" stopIfTrue="1" operator="equal">
      <formula>0</formula>
    </cfRule>
  </conditionalFormatting>
  <conditionalFormatting sqref="D6">
    <cfRule type="expression" dxfId="6" priority="8" stopIfTrue="1">
      <formula>$F6&lt;=5</formula>
    </cfRule>
  </conditionalFormatting>
  <conditionalFormatting sqref="G6">
    <cfRule type="cellIs" dxfId="5" priority="5" stopIfTrue="1" operator="equal">
      <formula>0</formula>
    </cfRule>
  </conditionalFormatting>
  <conditionalFormatting sqref="G6">
    <cfRule type="expression" dxfId="4" priority="6" stopIfTrue="1">
      <formula>$H6&lt;=5</formula>
    </cfRule>
  </conditionalFormatting>
  <conditionalFormatting sqref="I6">
    <cfRule type="cellIs" dxfId="3" priority="3" stopIfTrue="1" operator="equal">
      <formula>0</formula>
    </cfRule>
  </conditionalFormatting>
  <conditionalFormatting sqref="I6">
    <cfRule type="expression" dxfId="2" priority="4" stopIfTrue="1">
      <formula>$J6&lt;=5</formula>
    </cfRule>
  </conditionalFormatting>
  <conditionalFormatting sqref="K6">
    <cfRule type="cellIs" dxfId="1" priority="1" stopIfTrue="1" operator="equal">
      <formula>0</formula>
    </cfRule>
  </conditionalFormatting>
  <conditionalFormatting sqref="K6">
    <cfRule type="expression" dxfId="0" priority="2" stopIfTrue="1">
      <formula>$L6&lt;=5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Width="0" fitToHeight="0" orientation="portrait" r:id="rId1"/>
  <headerFooter>
    <oddHeader>&amp;R&amp;"ＭＳ 明朝,標準"&amp;12 2-3.①疾病別大分類 全体</oddHeader>
  </headerFooter>
  <rowBreaks count="1" manualBreakCount="1">
    <brk id="49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5.125" style="1" customWidth="1"/>
    <col min="3" max="3" width="3.625" style="1" customWidth="1"/>
    <col min="4" max="4" width="13.625" style="1" customWidth="1"/>
    <col min="5" max="5" width="6.375" style="1" customWidth="1"/>
    <col min="6" max="6" width="3.625" style="1" customWidth="1"/>
    <col min="7" max="7" width="9" style="1"/>
    <col min="8" max="8" width="3.625" style="1" customWidth="1"/>
    <col min="9" max="9" width="9" style="1"/>
    <col min="10" max="10" width="3.625" style="1" customWidth="1"/>
    <col min="11" max="11" width="9" style="1"/>
    <col min="12" max="12" width="3.625" style="1" customWidth="1"/>
    <col min="13" max="13" width="1.625" style="1" customWidth="1"/>
    <col min="14" max="16384" width="9" style="1"/>
  </cols>
  <sheetData>
    <row r="1" spans="1:12" ht="18.75" customHeight="1">
      <c r="A1" s="1" t="s">
        <v>42</v>
      </c>
    </row>
    <row r="2" spans="1:12" ht="18.75" customHeight="1">
      <c r="A2" s="66" t="s">
        <v>53</v>
      </c>
    </row>
    <row r="3" spans="1:12" ht="18.75" customHeight="1">
      <c r="B3" s="6" t="s">
        <v>0</v>
      </c>
      <c r="C3" s="6"/>
    </row>
    <row r="4" spans="1:12" ht="24.95" customHeight="1">
      <c r="B4" s="71" t="s">
        <v>1</v>
      </c>
      <c r="C4" s="72"/>
      <c r="D4" s="75" t="s">
        <v>2</v>
      </c>
      <c r="E4" s="75"/>
      <c r="F4" s="75"/>
      <c r="G4" s="75" t="s">
        <v>3</v>
      </c>
      <c r="H4" s="75"/>
      <c r="I4" s="75" t="s">
        <v>4</v>
      </c>
      <c r="J4" s="75"/>
      <c r="K4" s="75" t="s">
        <v>5</v>
      </c>
      <c r="L4" s="75"/>
    </row>
    <row r="5" spans="1:12" ht="50.1" customHeight="1" thickBot="1">
      <c r="B5" s="73"/>
      <c r="C5" s="74"/>
      <c r="D5" s="25" t="s">
        <v>6</v>
      </c>
      <c r="E5" s="26" t="s">
        <v>7</v>
      </c>
      <c r="F5" s="27" t="s">
        <v>8</v>
      </c>
      <c r="G5" s="25" t="s">
        <v>546</v>
      </c>
      <c r="H5" s="28" t="s">
        <v>8</v>
      </c>
      <c r="I5" s="25" t="s">
        <v>9</v>
      </c>
      <c r="J5" s="28" t="s">
        <v>8</v>
      </c>
      <c r="K5" s="29" t="s">
        <v>10</v>
      </c>
      <c r="L5" s="28" t="s">
        <v>8</v>
      </c>
    </row>
    <row r="6" spans="1:12" ht="18.75" customHeight="1">
      <c r="B6" s="7" t="s">
        <v>11</v>
      </c>
      <c r="C6" s="8"/>
      <c r="D6" s="67">
        <v>6761996787</v>
      </c>
      <c r="E6" s="9">
        <f>D6/$D$28</f>
        <v>2.1539346874646328E-2</v>
      </c>
      <c r="F6" s="10">
        <f>RANK(D6,$D$6:$D$27,0)</f>
        <v>12</v>
      </c>
      <c r="G6" s="67">
        <v>744597</v>
      </c>
      <c r="H6" s="10">
        <f>RANK(G6,$G$6:$G$27,0)</f>
        <v>14</v>
      </c>
      <c r="I6" s="67">
        <v>135795</v>
      </c>
      <c r="J6" s="10">
        <f>RANK(I6,$I$6:$I$27,0)</f>
        <v>12</v>
      </c>
      <c r="K6" s="11">
        <f>IFERROR(D6/I6,"0")</f>
        <v>49795.624190875955</v>
      </c>
      <c r="L6" s="10">
        <f>RANK(K6,$K$6:$K$27,0)</f>
        <v>13</v>
      </c>
    </row>
    <row r="7" spans="1:12" ht="18.75" customHeight="1">
      <c r="B7" s="12" t="s">
        <v>12</v>
      </c>
      <c r="C7" s="13"/>
      <c r="D7" s="68">
        <v>31916520807</v>
      </c>
      <c r="E7" s="14">
        <f t="shared" ref="E7:E27" si="0">D7/$D$28</f>
        <v>0.10166538588357363</v>
      </c>
      <c r="F7" s="15">
        <f t="shared" ref="F7:F27" si="1">RANK(D7,$D$6:$D$27,0)</f>
        <v>3</v>
      </c>
      <c r="G7" s="68">
        <v>916796</v>
      </c>
      <c r="H7" s="15">
        <f t="shared" ref="H7:H27" si="2">RANK(G7,$G$6:$G$27,0)</f>
        <v>11</v>
      </c>
      <c r="I7" s="68">
        <v>163217</v>
      </c>
      <c r="J7" s="10">
        <f t="shared" ref="J7:J27" si="3">RANK(I7,$I$6:$I$27,0)</f>
        <v>9</v>
      </c>
      <c r="K7" s="16">
        <f t="shared" ref="K7:K28" si="4">IFERROR(D7/I7,"0")</f>
        <v>195546.54727755074</v>
      </c>
      <c r="L7" s="15">
        <f t="shared" ref="L7:L27" si="5">RANK(K7,$K$6:$K$27,0)</f>
        <v>2</v>
      </c>
    </row>
    <row r="8" spans="1:12" ht="18.75" customHeight="1">
      <c r="B8" s="12" t="s">
        <v>13</v>
      </c>
      <c r="C8" s="13"/>
      <c r="D8" s="68">
        <v>3579309434</v>
      </c>
      <c r="E8" s="14">
        <f t="shared" si="0"/>
        <v>1.1401364108725659E-2</v>
      </c>
      <c r="F8" s="15">
        <f t="shared" si="1"/>
        <v>15</v>
      </c>
      <c r="G8" s="68">
        <v>363164</v>
      </c>
      <c r="H8" s="15">
        <f t="shared" si="2"/>
        <v>16</v>
      </c>
      <c r="I8" s="68">
        <v>65479</v>
      </c>
      <c r="J8" s="10">
        <f t="shared" si="3"/>
        <v>16</v>
      </c>
      <c r="K8" s="16">
        <f t="shared" si="4"/>
        <v>54663.471250324532</v>
      </c>
      <c r="L8" s="15">
        <f t="shared" si="5"/>
        <v>12</v>
      </c>
    </row>
    <row r="9" spans="1:12" ht="18.75" customHeight="1">
      <c r="B9" s="12" t="s">
        <v>14</v>
      </c>
      <c r="C9" s="13"/>
      <c r="D9" s="68">
        <v>21236678660</v>
      </c>
      <c r="E9" s="14">
        <f t="shared" si="0"/>
        <v>6.7646318466542538E-2</v>
      </c>
      <c r="F9" s="15">
        <f t="shared" si="1"/>
        <v>7</v>
      </c>
      <c r="G9" s="68">
        <v>3595427</v>
      </c>
      <c r="H9" s="15">
        <f t="shared" si="2"/>
        <v>4</v>
      </c>
      <c r="I9" s="68">
        <v>253663</v>
      </c>
      <c r="J9" s="10">
        <f t="shared" si="3"/>
        <v>3</v>
      </c>
      <c r="K9" s="16">
        <f t="shared" si="4"/>
        <v>83720.048489531386</v>
      </c>
      <c r="L9" s="15">
        <f t="shared" si="5"/>
        <v>10</v>
      </c>
    </row>
    <row r="10" spans="1:12" ht="18.75" customHeight="1">
      <c r="B10" s="12" t="s">
        <v>15</v>
      </c>
      <c r="C10" s="13"/>
      <c r="D10" s="68">
        <v>6840455435</v>
      </c>
      <c r="E10" s="14">
        <f t="shared" si="0"/>
        <v>2.178926536585838E-2</v>
      </c>
      <c r="F10" s="15">
        <f t="shared" si="1"/>
        <v>11</v>
      </c>
      <c r="G10" s="68">
        <v>781405</v>
      </c>
      <c r="H10" s="15">
        <f t="shared" si="2"/>
        <v>12</v>
      </c>
      <c r="I10" s="68">
        <v>74030</v>
      </c>
      <c r="J10" s="10">
        <f t="shared" si="3"/>
        <v>15</v>
      </c>
      <c r="K10" s="16">
        <f t="shared" si="4"/>
        <v>92401.127043090644</v>
      </c>
      <c r="L10" s="15">
        <f t="shared" si="5"/>
        <v>8</v>
      </c>
    </row>
    <row r="11" spans="1:12" ht="18.75" customHeight="1">
      <c r="B11" s="12" t="s">
        <v>16</v>
      </c>
      <c r="C11" s="13"/>
      <c r="D11" s="68">
        <v>18669746808</v>
      </c>
      <c r="E11" s="14">
        <f t="shared" si="0"/>
        <v>5.9469734344216138E-2</v>
      </c>
      <c r="F11" s="15">
        <f t="shared" si="1"/>
        <v>9</v>
      </c>
      <c r="G11" s="68">
        <v>2390988</v>
      </c>
      <c r="H11" s="15">
        <f t="shared" si="2"/>
        <v>5</v>
      </c>
      <c r="I11" s="68">
        <v>170998</v>
      </c>
      <c r="J11" s="10">
        <f t="shared" si="3"/>
        <v>6</v>
      </c>
      <c r="K11" s="16">
        <f t="shared" si="4"/>
        <v>109181.08286646627</v>
      </c>
      <c r="L11" s="15">
        <f t="shared" si="5"/>
        <v>6</v>
      </c>
    </row>
    <row r="12" spans="1:12" ht="18.75" customHeight="1">
      <c r="B12" s="12" t="s">
        <v>17</v>
      </c>
      <c r="C12" s="13"/>
      <c r="D12" s="68">
        <v>11816394774</v>
      </c>
      <c r="E12" s="14">
        <f t="shared" si="0"/>
        <v>3.7639388757808367E-2</v>
      </c>
      <c r="F12" s="15">
        <f t="shared" si="1"/>
        <v>10</v>
      </c>
      <c r="G12" s="68">
        <v>1236335</v>
      </c>
      <c r="H12" s="15">
        <f t="shared" si="2"/>
        <v>10</v>
      </c>
      <c r="I12" s="68">
        <v>164959</v>
      </c>
      <c r="J12" s="10">
        <f t="shared" si="3"/>
        <v>7</v>
      </c>
      <c r="K12" s="16">
        <f t="shared" si="4"/>
        <v>71632.313326341697</v>
      </c>
      <c r="L12" s="15">
        <f t="shared" si="5"/>
        <v>11</v>
      </c>
    </row>
    <row r="13" spans="1:12" ht="18.75" customHeight="1">
      <c r="B13" s="12" t="s">
        <v>18</v>
      </c>
      <c r="C13" s="13"/>
      <c r="D13" s="68">
        <v>1133588267</v>
      </c>
      <c r="E13" s="14">
        <f t="shared" si="0"/>
        <v>3.6108788077042009E-3</v>
      </c>
      <c r="F13" s="15">
        <f t="shared" si="1"/>
        <v>17</v>
      </c>
      <c r="G13" s="68">
        <v>293768</v>
      </c>
      <c r="H13" s="15">
        <f t="shared" si="2"/>
        <v>17</v>
      </c>
      <c r="I13" s="68">
        <v>55930</v>
      </c>
      <c r="J13" s="10">
        <f t="shared" si="3"/>
        <v>17</v>
      </c>
      <c r="K13" s="16">
        <f t="shared" si="4"/>
        <v>20267.982603254066</v>
      </c>
      <c r="L13" s="15">
        <f t="shared" si="5"/>
        <v>16</v>
      </c>
    </row>
    <row r="14" spans="1:12" ht="18.75" customHeight="1">
      <c r="B14" s="12" t="s">
        <v>19</v>
      </c>
      <c r="C14" s="13"/>
      <c r="D14" s="68">
        <v>61841513217</v>
      </c>
      <c r="E14" s="14">
        <f t="shared" si="0"/>
        <v>0.19698705077689777</v>
      </c>
      <c r="F14" s="15">
        <f t="shared" si="1"/>
        <v>1</v>
      </c>
      <c r="G14" s="68">
        <v>4523568</v>
      </c>
      <c r="H14" s="15">
        <f t="shared" si="2"/>
        <v>1</v>
      </c>
      <c r="I14" s="68">
        <v>280837</v>
      </c>
      <c r="J14" s="10">
        <f t="shared" si="3"/>
        <v>1</v>
      </c>
      <c r="K14" s="16">
        <f t="shared" si="4"/>
        <v>220204.29365432617</v>
      </c>
      <c r="L14" s="15">
        <f t="shared" si="5"/>
        <v>1</v>
      </c>
    </row>
    <row r="15" spans="1:12" ht="18.75" customHeight="1">
      <c r="B15" s="12" t="s">
        <v>20</v>
      </c>
      <c r="C15" s="13"/>
      <c r="D15" s="68">
        <v>23435358089</v>
      </c>
      <c r="E15" s="14">
        <f t="shared" si="0"/>
        <v>7.464988862180004E-2</v>
      </c>
      <c r="F15" s="15">
        <f t="shared" si="1"/>
        <v>6</v>
      </c>
      <c r="G15" s="68">
        <v>1773553</v>
      </c>
      <c r="H15" s="15">
        <f t="shared" si="2"/>
        <v>6</v>
      </c>
      <c r="I15" s="68">
        <v>215549</v>
      </c>
      <c r="J15" s="10">
        <f t="shared" si="3"/>
        <v>5</v>
      </c>
      <c r="K15" s="16">
        <f t="shared" si="4"/>
        <v>108724.03995843172</v>
      </c>
      <c r="L15" s="15">
        <f t="shared" si="5"/>
        <v>7</v>
      </c>
    </row>
    <row r="16" spans="1:12" ht="18.75" customHeight="1">
      <c r="B16" s="12" t="s">
        <v>21</v>
      </c>
      <c r="C16" s="13" t="s">
        <v>22</v>
      </c>
      <c r="D16" s="68">
        <v>23594294869</v>
      </c>
      <c r="E16" s="14">
        <f t="shared" si="0"/>
        <v>7.5156158373678783E-2</v>
      </c>
      <c r="F16" s="15">
        <f t="shared" si="1"/>
        <v>5</v>
      </c>
      <c r="G16" s="68">
        <v>3786003</v>
      </c>
      <c r="H16" s="15">
        <f t="shared" si="2"/>
        <v>3</v>
      </c>
      <c r="I16" s="68">
        <v>261746</v>
      </c>
      <c r="J16" s="10">
        <f t="shared" si="3"/>
        <v>2</v>
      </c>
      <c r="K16" s="16">
        <f t="shared" si="4"/>
        <v>90141.950092838102</v>
      </c>
      <c r="L16" s="15">
        <f t="shared" si="5"/>
        <v>9</v>
      </c>
    </row>
    <row r="17" spans="2:12" ht="18.75" customHeight="1">
      <c r="B17" s="12" t="s">
        <v>23</v>
      </c>
      <c r="C17" s="13"/>
      <c r="D17" s="68">
        <v>5169383416</v>
      </c>
      <c r="E17" s="14">
        <f t="shared" si="0"/>
        <v>1.6466311066478206E-2</v>
      </c>
      <c r="F17" s="15">
        <f t="shared" si="1"/>
        <v>14</v>
      </c>
      <c r="G17" s="68">
        <v>1258376</v>
      </c>
      <c r="H17" s="15">
        <f t="shared" si="2"/>
        <v>9</v>
      </c>
      <c r="I17" s="68">
        <v>160497</v>
      </c>
      <c r="J17" s="10">
        <f t="shared" si="3"/>
        <v>10</v>
      </c>
      <c r="K17" s="16">
        <f t="shared" si="4"/>
        <v>32208.598391247189</v>
      </c>
      <c r="L17" s="15">
        <f t="shared" si="5"/>
        <v>15</v>
      </c>
    </row>
    <row r="18" spans="2:12" ht="18.75" customHeight="1">
      <c r="B18" s="12" t="s">
        <v>24</v>
      </c>
      <c r="C18" s="13"/>
      <c r="D18" s="68">
        <v>43702859109</v>
      </c>
      <c r="E18" s="14">
        <f t="shared" si="0"/>
        <v>0.13920903416757982</v>
      </c>
      <c r="F18" s="15">
        <f t="shared" si="1"/>
        <v>2</v>
      </c>
      <c r="G18" s="68">
        <v>3815858</v>
      </c>
      <c r="H18" s="15">
        <f t="shared" si="2"/>
        <v>2</v>
      </c>
      <c r="I18" s="68">
        <v>253056</v>
      </c>
      <c r="J18" s="10">
        <f t="shared" si="3"/>
        <v>4</v>
      </c>
      <c r="K18" s="16">
        <f t="shared" si="4"/>
        <v>172700.34738951063</v>
      </c>
      <c r="L18" s="15">
        <f t="shared" si="5"/>
        <v>4</v>
      </c>
    </row>
    <row r="19" spans="2:12" ht="18.75" customHeight="1">
      <c r="B19" s="12" t="s">
        <v>25</v>
      </c>
      <c r="C19" s="13"/>
      <c r="D19" s="68">
        <v>26268189407</v>
      </c>
      <c r="E19" s="14">
        <f t="shared" si="0"/>
        <v>8.3673456410691918E-2</v>
      </c>
      <c r="F19" s="15">
        <f t="shared" si="1"/>
        <v>4</v>
      </c>
      <c r="G19" s="68">
        <v>1378892</v>
      </c>
      <c r="H19" s="15">
        <f t="shared" si="2"/>
        <v>7</v>
      </c>
      <c r="I19" s="68">
        <v>140394</v>
      </c>
      <c r="J19" s="10">
        <f t="shared" si="3"/>
        <v>11</v>
      </c>
      <c r="K19" s="16">
        <f t="shared" si="4"/>
        <v>187103.36201689532</v>
      </c>
      <c r="L19" s="15">
        <f t="shared" si="5"/>
        <v>3</v>
      </c>
    </row>
    <row r="20" spans="2:12" ht="18.75" customHeight="1">
      <c r="B20" s="12" t="s">
        <v>26</v>
      </c>
      <c r="C20" s="13" t="s">
        <v>22</v>
      </c>
      <c r="D20" s="68">
        <v>1439298</v>
      </c>
      <c r="E20" s="14">
        <f t="shared" si="0"/>
        <v>4.5846722284141652E-6</v>
      </c>
      <c r="F20" s="15">
        <f t="shared" si="1"/>
        <v>20</v>
      </c>
      <c r="G20" s="68">
        <v>562</v>
      </c>
      <c r="H20" s="15">
        <f t="shared" si="2"/>
        <v>20</v>
      </c>
      <c r="I20" s="68">
        <v>202</v>
      </c>
      <c r="J20" s="10">
        <f t="shared" si="3"/>
        <v>20</v>
      </c>
      <c r="K20" s="16">
        <f t="shared" si="4"/>
        <v>7125.2376237623766</v>
      </c>
      <c r="L20" s="15">
        <f t="shared" si="5"/>
        <v>22</v>
      </c>
    </row>
    <row r="21" spans="2:12" ht="18.75" customHeight="1">
      <c r="B21" s="12" t="s">
        <v>27</v>
      </c>
      <c r="C21" s="13" t="s">
        <v>22</v>
      </c>
      <c r="D21" s="68">
        <v>396517</v>
      </c>
      <c r="E21" s="14">
        <f t="shared" si="0"/>
        <v>1.2630466227244806E-6</v>
      </c>
      <c r="F21" s="15">
        <f t="shared" si="1"/>
        <v>21</v>
      </c>
      <c r="G21" s="68">
        <v>96</v>
      </c>
      <c r="H21" s="15">
        <f t="shared" si="2"/>
        <v>21</v>
      </c>
      <c r="I21" s="68">
        <v>43</v>
      </c>
      <c r="J21" s="10">
        <f t="shared" si="3"/>
        <v>21</v>
      </c>
      <c r="K21" s="16">
        <f t="shared" si="4"/>
        <v>9221.3255813953492</v>
      </c>
      <c r="L21" s="15">
        <f t="shared" si="5"/>
        <v>20</v>
      </c>
    </row>
    <row r="22" spans="2:12" ht="18.75" customHeight="1">
      <c r="B22" s="12" t="s">
        <v>28</v>
      </c>
      <c r="C22" s="13"/>
      <c r="D22" s="68">
        <v>143232579</v>
      </c>
      <c r="E22" s="14">
        <f t="shared" si="0"/>
        <v>4.56246327824702E-4</v>
      </c>
      <c r="F22" s="15">
        <f t="shared" si="1"/>
        <v>18</v>
      </c>
      <c r="G22" s="68">
        <v>38064</v>
      </c>
      <c r="H22" s="15">
        <f t="shared" si="2"/>
        <v>18</v>
      </c>
      <c r="I22" s="68">
        <v>10022</v>
      </c>
      <c r="J22" s="10">
        <f t="shared" si="3"/>
        <v>18</v>
      </c>
      <c r="K22" s="16">
        <f t="shared" si="4"/>
        <v>14291.81590500898</v>
      </c>
      <c r="L22" s="15">
        <f t="shared" si="5"/>
        <v>18</v>
      </c>
    </row>
    <row r="23" spans="2:12" ht="18.75" customHeight="1">
      <c r="B23" s="12" t="s">
        <v>29</v>
      </c>
      <c r="C23" s="13"/>
      <c r="D23" s="68">
        <v>6133608230</v>
      </c>
      <c r="E23" s="14">
        <f t="shared" si="0"/>
        <v>1.9537707487993147E-2</v>
      </c>
      <c r="F23" s="15">
        <f t="shared" si="1"/>
        <v>13</v>
      </c>
      <c r="G23" s="68">
        <v>1303316</v>
      </c>
      <c r="H23" s="15">
        <f t="shared" si="2"/>
        <v>8</v>
      </c>
      <c r="I23" s="68">
        <v>164371</v>
      </c>
      <c r="J23" s="10">
        <f t="shared" si="3"/>
        <v>8</v>
      </c>
      <c r="K23" s="16">
        <f t="shared" si="4"/>
        <v>37315.634935602997</v>
      </c>
      <c r="L23" s="15">
        <f t="shared" si="5"/>
        <v>14</v>
      </c>
    </row>
    <row r="24" spans="2:12" ht="18.75" customHeight="1">
      <c r="B24" s="12" t="s">
        <v>30</v>
      </c>
      <c r="C24" s="13"/>
      <c r="D24" s="68">
        <v>19897919080</v>
      </c>
      <c r="E24" s="14">
        <f t="shared" si="0"/>
        <v>6.338189659772217E-2</v>
      </c>
      <c r="F24" s="15">
        <f t="shared" si="1"/>
        <v>8</v>
      </c>
      <c r="G24" s="68">
        <v>749431</v>
      </c>
      <c r="H24" s="15">
        <f t="shared" si="2"/>
        <v>13</v>
      </c>
      <c r="I24" s="68">
        <v>124410</v>
      </c>
      <c r="J24" s="10">
        <f t="shared" si="3"/>
        <v>13</v>
      </c>
      <c r="K24" s="16">
        <f t="shared" si="4"/>
        <v>159938.26123301985</v>
      </c>
      <c r="L24" s="15">
        <f t="shared" si="5"/>
        <v>5</v>
      </c>
    </row>
    <row r="25" spans="2:12" ht="18.75" customHeight="1">
      <c r="B25" s="12" t="s">
        <v>31</v>
      </c>
      <c r="C25" s="13"/>
      <c r="D25" s="68">
        <v>1749467151</v>
      </c>
      <c r="E25" s="14">
        <f t="shared" si="0"/>
        <v>5.5726704697099212E-3</v>
      </c>
      <c r="F25" s="15">
        <f t="shared" si="1"/>
        <v>16</v>
      </c>
      <c r="G25" s="68">
        <v>659426</v>
      </c>
      <c r="H25" s="15">
        <f t="shared" si="2"/>
        <v>15</v>
      </c>
      <c r="I25" s="68">
        <v>93494</v>
      </c>
      <c r="J25" s="10">
        <f t="shared" si="3"/>
        <v>14</v>
      </c>
      <c r="K25" s="16">
        <f t="shared" si="4"/>
        <v>18712.079395469227</v>
      </c>
      <c r="L25" s="15">
        <f t="shared" si="5"/>
        <v>17</v>
      </c>
    </row>
    <row r="26" spans="2:12" ht="18.75" customHeight="1">
      <c r="B26" s="12" t="s">
        <v>32</v>
      </c>
      <c r="C26" s="13"/>
      <c r="D26" s="68">
        <v>18312</v>
      </c>
      <c r="E26" s="14">
        <f t="shared" si="0"/>
        <v>5.8330184469595727E-8</v>
      </c>
      <c r="F26" s="15">
        <f t="shared" si="1"/>
        <v>22</v>
      </c>
      <c r="G26" s="68">
        <v>3</v>
      </c>
      <c r="H26" s="15">
        <f t="shared" si="2"/>
        <v>22</v>
      </c>
      <c r="I26" s="68">
        <v>2</v>
      </c>
      <c r="J26" s="10">
        <f t="shared" si="3"/>
        <v>22</v>
      </c>
      <c r="K26" s="16">
        <f t="shared" si="4"/>
        <v>9156</v>
      </c>
      <c r="L26" s="15">
        <f t="shared" si="5"/>
        <v>21</v>
      </c>
    </row>
    <row r="27" spans="2:12" ht="18.75" customHeight="1" thickBot="1">
      <c r="B27" s="17" t="s">
        <v>33</v>
      </c>
      <c r="C27" s="18"/>
      <c r="D27" s="69">
        <v>44576234</v>
      </c>
      <c r="E27" s="19">
        <f t="shared" si="0"/>
        <v>1.4199104151266191E-4</v>
      </c>
      <c r="F27" s="20">
        <f t="shared" si="1"/>
        <v>19</v>
      </c>
      <c r="G27" s="69">
        <v>27242</v>
      </c>
      <c r="H27" s="20">
        <f t="shared" si="2"/>
        <v>19</v>
      </c>
      <c r="I27" s="69">
        <v>3698</v>
      </c>
      <c r="J27" s="10">
        <f t="shared" si="3"/>
        <v>19</v>
      </c>
      <c r="K27" s="21">
        <f t="shared" si="4"/>
        <v>12054.146565711195</v>
      </c>
      <c r="L27" s="20">
        <f t="shared" si="5"/>
        <v>19</v>
      </c>
    </row>
    <row r="28" spans="2:12" ht="18.75" customHeight="1" thickTop="1">
      <c r="B28" s="4" t="s">
        <v>34</v>
      </c>
      <c r="C28" s="5"/>
      <c r="D28" s="24">
        <f>SUM(D6:D27)</f>
        <v>313936946480</v>
      </c>
      <c r="E28" s="22"/>
      <c r="F28" s="23"/>
      <c r="G28" s="70">
        <v>9166889</v>
      </c>
      <c r="H28" s="23"/>
      <c r="I28" s="70">
        <v>325928</v>
      </c>
      <c r="J28" s="23"/>
      <c r="K28" s="24">
        <f t="shared" si="4"/>
        <v>963209.50173044356</v>
      </c>
      <c r="L28" s="23"/>
    </row>
    <row r="29" spans="2:12">
      <c r="B29" s="58" t="s">
        <v>41</v>
      </c>
    </row>
    <row r="30" spans="2:12" ht="13.5" customHeight="1">
      <c r="B30" s="59" t="s">
        <v>468</v>
      </c>
    </row>
    <row r="31" spans="2:12" ht="13.5" customHeight="1">
      <c r="B31" s="60" t="s">
        <v>36</v>
      </c>
    </row>
    <row r="32" spans="2:12">
      <c r="B32" s="60" t="s">
        <v>37</v>
      </c>
    </row>
    <row r="33" spans="2:3" ht="13.5" customHeight="1">
      <c r="B33" s="60" t="s">
        <v>38</v>
      </c>
      <c r="C33" s="2"/>
    </row>
    <row r="34" spans="2:3">
      <c r="B34" s="60" t="s">
        <v>39</v>
      </c>
    </row>
    <row r="35" spans="2:3">
      <c r="B35" s="60" t="s">
        <v>467</v>
      </c>
    </row>
    <row r="36" spans="2:3">
      <c r="B36" s="60" t="s">
        <v>544</v>
      </c>
    </row>
    <row r="37" spans="2:3">
      <c r="B37" s="60" t="s">
        <v>40</v>
      </c>
    </row>
    <row r="38" spans="2:3">
      <c r="B38" s="60" t="s">
        <v>469</v>
      </c>
    </row>
  </sheetData>
  <mergeCells count="5">
    <mergeCell ref="B4:C5"/>
    <mergeCell ref="D4:F4"/>
    <mergeCell ref="G4:H4"/>
    <mergeCell ref="I4:J4"/>
    <mergeCell ref="K4:L4"/>
  </mergeCells>
  <phoneticPr fontId="4"/>
  <conditionalFormatting sqref="E6:E27">
    <cfRule type="cellIs" dxfId="1574" priority="18" stopIfTrue="1" operator="equal">
      <formula>0</formula>
    </cfRule>
  </conditionalFormatting>
  <conditionalFormatting sqref="E6:F27">
    <cfRule type="expression" dxfId="1573" priority="19" stopIfTrue="1">
      <formula>$F6&lt;=5</formula>
    </cfRule>
  </conditionalFormatting>
  <conditionalFormatting sqref="H6:H27">
    <cfRule type="expression" dxfId="1572" priority="20" stopIfTrue="1">
      <formula>$H6&lt;=5</formula>
    </cfRule>
  </conditionalFormatting>
  <conditionalFormatting sqref="L6:L27">
    <cfRule type="expression" dxfId="1571" priority="22" stopIfTrue="1">
      <formula>$L6&lt;=5</formula>
    </cfRule>
  </conditionalFormatting>
  <conditionalFormatting sqref="D7:D27">
    <cfRule type="cellIs" dxfId="1570" priority="16" stopIfTrue="1" operator="equal">
      <formula>0</formula>
    </cfRule>
  </conditionalFormatting>
  <conditionalFormatting sqref="D7:D27">
    <cfRule type="expression" dxfId="1569" priority="17" stopIfTrue="1">
      <formula>$F7&lt;=5</formula>
    </cfRule>
  </conditionalFormatting>
  <conditionalFormatting sqref="G7:G27">
    <cfRule type="cellIs" dxfId="1568" priority="14" stopIfTrue="1" operator="equal">
      <formula>0</formula>
    </cfRule>
  </conditionalFormatting>
  <conditionalFormatting sqref="G7:G27">
    <cfRule type="expression" dxfId="1567" priority="15" stopIfTrue="1">
      <formula>$H7&lt;=5</formula>
    </cfRule>
  </conditionalFormatting>
  <conditionalFormatting sqref="I7:I27">
    <cfRule type="cellIs" dxfId="1566" priority="12" stopIfTrue="1" operator="equal">
      <formula>0</formula>
    </cfRule>
  </conditionalFormatting>
  <conditionalFormatting sqref="I7:I27">
    <cfRule type="expression" dxfId="1565" priority="13" stopIfTrue="1">
      <formula>$J7&lt;=5</formula>
    </cfRule>
  </conditionalFormatting>
  <conditionalFormatting sqref="K7:K27">
    <cfRule type="cellIs" dxfId="1564" priority="10" stopIfTrue="1" operator="equal">
      <formula>0</formula>
    </cfRule>
  </conditionalFormatting>
  <conditionalFormatting sqref="K7:K27">
    <cfRule type="expression" dxfId="1563" priority="11" stopIfTrue="1">
      <formula>$L7&lt;=5</formula>
    </cfRule>
  </conditionalFormatting>
  <conditionalFormatting sqref="D6">
    <cfRule type="cellIs" dxfId="1562" priority="8" stopIfTrue="1" operator="equal">
      <formula>0</formula>
    </cfRule>
  </conditionalFormatting>
  <conditionalFormatting sqref="D6">
    <cfRule type="expression" dxfId="1561" priority="9" stopIfTrue="1">
      <formula>$F6&lt;=5</formula>
    </cfRule>
  </conditionalFormatting>
  <conditionalFormatting sqref="G6">
    <cfRule type="cellIs" dxfId="1560" priority="6" stopIfTrue="1" operator="equal">
      <formula>0</formula>
    </cfRule>
  </conditionalFormatting>
  <conditionalFormatting sqref="G6">
    <cfRule type="expression" dxfId="1559" priority="7" stopIfTrue="1">
      <formula>$H6&lt;=5</formula>
    </cfRule>
  </conditionalFormatting>
  <conditionalFormatting sqref="I6">
    <cfRule type="cellIs" dxfId="1558" priority="4" stopIfTrue="1" operator="equal">
      <formula>0</formula>
    </cfRule>
  </conditionalFormatting>
  <conditionalFormatting sqref="I6">
    <cfRule type="expression" dxfId="1557" priority="5" stopIfTrue="1">
      <formula>$J6&lt;=5</formula>
    </cfRule>
  </conditionalFormatting>
  <conditionalFormatting sqref="K6">
    <cfRule type="cellIs" dxfId="1556" priority="2" stopIfTrue="1" operator="equal">
      <formula>0</formula>
    </cfRule>
  </conditionalFormatting>
  <conditionalFormatting sqref="K6">
    <cfRule type="expression" dxfId="1555" priority="3" stopIfTrue="1">
      <formula>$L6&lt;=5</formula>
    </cfRule>
  </conditionalFormatting>
  <conditionalFormatting sqref="J6:J27">
    <cfRule type="expression" dxfId="1554" priority="1" stopIfTrue="1">
      <formula>$J6&lt;=5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2-3.①疾病別大分類 全体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83</vt:i4>
      </vt:variant>
      <vt:variant>
        <vt:lpstr>名前付き一覧</vt:lpstr>
      </vt:variant>
      <vt:variant>
        <vt:i4>83</vt:i4>
      </vt:variant>
    </vt:vector>
  </HeadingPairs>
  <TitlesOfParts>
    <vt:vector size="166" baseType="lpstr">
      <vt:lpstr>全体</vt:lpstr>
      <vt:lpstr>豊能医療圏</vt:lpstr>
      <vt:lpstr>三島医療圏</vt:lpstr>
      <vt:lpstr>北河内医療圏</vt:lpstr>
      <vt:lpstr>中河内医療圏</vt:lpstr>
      <vt:lpstr>南河内医療圏</vt:lpstr>
      <vt:lpstr>堺市医療圏</vt:lpstr>
      <vt:lpstr>泉州医療圏</vt:lpstr>
      <vt:lpstr>大阪市医療圏</vt:lpstr>
      <vt:lpstr>大阪市</vt:lpstr>
      <vt:lpstr>都島区</vt:lpstr>
      <vt:lpstr>福島区</vt:lpstr>
      <vt:lpstr>此花区</vt:lpstr>
      <vt:lpstr>西区</vt:lpstr>
      <vt:lpstr>港区</vt:lpstr>
      <vt:lpstr>大正区</vt:lpstr>
      <vt:lpstr>天王寺区</vt:lpstr>
      <vt:lpstr>浪速区</vt:lpstr>
      <vt:lpstr>西淀川区</vt:lpstr>
      <vt:lpstr>東淀川区</vt:lpstr>
      <vt:lpstr>東成区</vt:lpstr>
      <vt:lpstr>生野区</vt:lpstr>
      <vt:lpstr>旭区</vt:lpstr>
      <vt:lpstr>城東区</vt:lpstr>
      <vt:lpstr>阿倍野区</vt:lpstr>
      <vt:lpstr>住吉区</vt:lpstr>
      <vt:lpstr>東住吉区</vt:lpstr>
      <vt:lpstr>西成区</vt:lpstr>
      <vt:lpstr>淀川区</vt:lpstr>
      <vt:lpstr>鶴見区</vt:lpstr>
      <vt:lpstr>住之江区</vt:lpstr>
      <vt:lpstr>平野区</vt:lpstr>
      <vt:lpstr>北区</vt:lpstr>
      <vt:lpstr>中央区</vt:lpstr>
      <vt:lpstr>堺市</vt:lpstr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岸和田市</vt:lpstr>
      <vt:lpstr>豊中市</vt:lpstr>
      <vt:lpstr>池田市</vt:lpstr>
      <vt:lpstr>吹田市</vt:lpstr>
      <vt:lpstr>泉大津市</vt:lpstr>
      <vt:lpstr>高槻市</vt:lpstr>
      <vt:lpstr>貝塚市</vt:lpstr>
      <vt:lpstr>守口市</vt:lpstr>
      <vt:lpstr>枚方市</vt:lpstr>
      <vt:lpstr>茨木市</vt:lpstr>
      <vt:lpstr>八尾市</vt:lpstr>
      <vt:lpstr>泉佐野市</vt:lpstr>
      <vt:lpstr>富田林市</vt:lpstr>
      <vt:lpstr>寝屋川市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東大阪市</vt:lpstr>
      <vt:lpstr>泉南市</vt:lpstr>
      <vt:lpstr>四條畷市</vt:lpstr>
      <vt:lpstr>交野市</vt:lpstr>
      <vt:lpstr>大阪狭山市</vt:lpstr>
      <vt:lpstr>阪南市</vt:lpstr>
      <vt:lpstr>島本町</vt:lpstr>
      <vt:lpstr>豊能町</vt:lpstr>
      <vt:lpstr>能勢町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  <vt:lpstr>阿倍野区!Print_Area</vt:lpstr>
      <vt:lpstr>旭区!Print_Area</vt:lpstr>
      <vt:lpstr>茨木市!Print_Area</vt:lpstr>
      <vt:lpstr>羽曳野市!Print_Area</vt:lpstr>
      <vt:lpstr>河内長野市!Print_Area</vt:lpstr>
      <vt:lpstr>河南町!Print_Area</vt:lpstr>
      <vt:lpstr>貝塚市!Print_Area</vt:lpstr>
      <vt:lpstr>岸和田市!Print_Area</vt:lpstr>
      <vt:lpstr>熊取町!Print_Area</vt:lpstr>
      <vt:lpstr>交野市!Print_Area</vt:lpstr>
      <vt:lpstr>港区!Print_Area</vt:lpstr>
      <vt:lpstr>高石市!Print_Area</vt:lpstr>
      <vt:lpstr>高槻市!Print_Area</vt:lpstr>
      <vt:lpstr>此花区!Print_Area</vt:lpstr>
      <vt:lpstr>阪南市!Print_Area</vt:lpstr>
      <vt:lpstr>堺市!Print_Area</vt:lpstr>
      <vt:lpstr>堺市医療圏!Print_Area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三島医療圏!Print_Area</vt:lpstr>
      <vt:lpstr>四條畷市!Print_Area</vt:lpstr>
      <vt:lpstr>守口市!Print_Area</vt:lpstr>
      <vt:lpstr>住吉区!Print_Area</vt:lpstr>
      <vt:lpstr>住之江区!Print_Area</vt:lpstr>
      <vt:lpstr>松原市!Print_Area</vt:lpstr>
      <vt:lpstr>城東区!Print_Area</vt:lpstr>
      <vt:lpstr>寝屋川市!Print_Area</vt:lpstr>
      <vt:lpstr>吹田市!Print_Area</vt:lpstr>
      <vt:lpstr>生野区!Print_Area</vt:lpstr>
      <vt:lpstr>西区!Print_Area</vt:lpstr>
      <vt:lpstr>西成区!Print_Area</vt:lpstr>
      <vt:lpstr>西淀川区!Print_Area</vt:lpstr>
      <vt:lpstr>摂津市!Print_Area</vt:lpstr>
      <vt:lpstr>千早赤阪村!Print_Area</vt:lpstr>
      <vt:lpstr>泉佐野市!Print_Area</vt:lpstr>
      <vt:lpstr>泉州医療圏!Print_Area</vt:lpstr>
      <vt:lpstr>泉大津市!Print_Area</vt:lpstr>
      <vt:lpstr>泉南市!Print_Area</vt:lpstr>
      <vt:lpstr>全体!Print_Area</vt:lpstr>
      <vt:lpstr>太子町!Print_Area</vt:lpstr>
      <vt:lpstr>大阪狭山市!Print_Area</vt:lpstr>
      <vt:lpstr>大阪市!Print_Area</vt:lpstr>
      <vt:lpstr>大阪市医療圏!Print_Area</vt:lpstr>
      <vt:lpstr>大正区!Print_Area</vt:lpstr>
      <vt:lpstr>大東市!Print_Area</vt:lpstr>
      <vt:lpstr>池田市!Print_Area</vt:lpstr>
      <vt:lpstr>中央区!Print_Area</vt:lpstr>
      <vt:lpstr>中河内医療圏!Print_Area</vt:lpstr>
      <vt:lpstr>忠岡町!Print_Area</vt:lpstr>
      <vt:lpstr>鶴見区!Print_Area</vt:lpstr>
      <vt:lpstr>天王寺区!Print_Area</vt:lpstr>
      <vt:lpstr>田尻町!Print_Area</vt:lpstr>
      <vt:lpstr>都島区!Print_Area</vt:lpstr>
      <vt:lpstr>島本町!Print_Area</vt:lpstr>
      <vt:lpstr>東住吉区!Print_Area</vt:lpstr>
      <vt:lpstr>東成区!Print_Area</vt:lpstr>
      <vt:lpstr>東大阪市!Print_Area</vt:lpstr>
      <vt:lpstr>東淀川区!Print_Area</vt:lpstr>
      <vt:lpstr>藤井寺市!Print_Area</vt:lpstr>
      <vt:lpstr>南河内医療圏!Print_Area</vt:lpstr>
      <vt:lpstr>能勢町!Print_Area</vt:lpstr>
      <vt:lpstr>柏原市!Print_Area</vt:lpstr>
      <vt:lpstr>八尾市!Print_Area</vt:lpstr>
      <vt:lpstr>富田林市!Print_Area</vt:lpstr>
      <vt:lpstr>福島区!Print_Area</vt:lpstr>
      <vt:lpstr>平野区!Print_Area</vt:lpstr>
      <vt:lpstr>豊中市!Print_Area</vt:lpstr>
      <vt:lpstr>豊能医療圏!Print_Area</vt:lpstr>
      <vt:lpstr>豊能町!Print_Area</vt:lpstr>
      <vt:lpstr>北河内医療圏!Print_Area</vt:lpstr>
      <vt:lpstr>北区!Print_Area</vt:lpstr>
      <vt:lpstr>枚方市!Print_Area</vt:lpstr>
      <vt:lpstr>箕面市!Print_Area</vt:lpstr>
      <vt:lpstr>岬町!Print_Area</vt:lpstr>
      <vt:lpstr>門真市!Print_Area</vt:lpstr>
      <vt:lpstr>淀川区!Print_Area</vt:lpstr>
      <vt:lpstr>浪速区!Print_Area</vt:lpstr>
      <vt:lpstr>和泉市!Print_Area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revision/>
  <cp:lastPrinted>2020-03-17T12:44:24Z</cp:lastPrinted>
  <dcterms:created xsi:type="dcterms:W3CDTF">2019-12-18T02:50:02Z</dcterms:created>
  <dcterms:modified xsi:type="dcterms:W3CDTF">2020-03-17T12:44:35Z</dcterms:modified>
  <cp:category/>
  <cp:contentStatus/>
  <dc:language/>
  <cp:version/>
</cp:coreProperties>
</file>